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915" yWindow="65431" windowWidth="11310" windowHeight="10590" tabRatio="868" activeTab="2"/>
  </bookViews>
  <sheets>
    <sheet name="1-Présentation" sheetId="1" r:id="rId1"/>
    <sheet name="2-Mode d'emploi" sheetId="2" r:id="rId2"/>
    <sheet name="3-Cahier" sheetId="3" r:id="rId3"/>
    <sheet name="4-Questions" sheetId="4" r:id="rId4"/>
    <sheet name="5-Documents" sheetId="5" r:id="rId5"/>
    <sheet name="6-Caractérisation de l'EM" sheetId="6" r:id="rId6"/>
    <sheet name="7-Causes" sheetId="7" r:id="rId7"/>
    <sheet name="8-Actions d'améliorat°" sheetId="8" r:id="rId8"/>
    <sheet name="9-Compte rendu" sheetId="9" r:id="rId9"/>
    <sheet name="10-Pondération causes" sheetId="10" r:id="rId10"/>
    <sheet name="11-Priorisation actions" sheetId="11" r:id="rId11"/>
    <sheet name="12-Menus déroulants" sheetId="12" state="hidden" r:id="rId12"/>
  </sheets>
  <definedNames>
    <definedName name="_1Excel_BuiltIn_Print_Area_1" localSheetId="1">'2-Mode d''emploi'!#REF!</definedName>
    <definedName name="_2Excel_BuiltIn_Print_Area_1">'1-Présentation'!#REF!</definedName>
    <definedName name="ATC">'12-Menus déroulants'!$A$4:$A$17</definedName>
    <definedName name="Classe_ATC">'12-Menus déroulants'!$A$4:$A$17</definedName>
    <definedName name="classe_thérapeutique__ATC">'3-Cahier'!$B$32</definedName>
    <definedName name="Degré_de_réalisation">'12-Menus déroulants'!$A$20:$A$22</definedName>
    <definedName name="dgvqgvq">'3-Cahier'!$B$32</definedName>
    <definedName name="Excel_BuiltIn_Print_Titles" localSheetId="1">'2-Mode d''emploi'!#REF!</definedName>
    <definedName name="Excel_BuiltIn_Print_Titles">'1-Présentation'!#REF!</definedName>
    <definedName name="Forme_galénique">'12-Menus déroulants'!#REF!</definedName>
    <definedName name="Gravité_de_l_EM">'12-Menus déroulants'!#REF!</definedName>
    <definedName name="Gravité_des_conséquences_cliniques">'12-Menus déroulants'!$A$25:$A$29</definedName>
    <definedName name="_xlnm.Print_Titles" localSheetId="7">'8-Actions d''améliorat°'!$10:$10</definedName>
    <definedName name="menu">'12-Menus déroulants'!$A$4:$A$17</definedName>
    <definedName name="Principales_étapes_de_survenue">'12-Menus déroulants'!$A$33:$A$54</definedName>
    <definedName name="Principales_étapes_de_survenue_de_l_erreur">'12-Menus déroulants'!$A$33:$A$50</definedName>
    <definedName name="Produit_de_santé_impliqué">'12-Menus déroulants'!$A$68:$A$74</definedName>
    <definedName name="Produits_de_santé_impliqué">'12-Menus déroulants'!$A$68:$A$74</definedName>
    <definedName name="Puissance_du_risque_lié_à_l_erreur_médicamenteuse_détectée">'12-Menus déroulants'!$A$78:$A$80</definedName>
    <definedName name="test">'12-Menus déroulants'!$A$4:$A$14</definedName>
    <definedName name="Type_s__d_erreur_s">'12-Menus déroulants'!$A$57:$A$64</definedName>
    <definedName name="Voie_administration">'12-Menus déroulants'!#REF!</definedName>
    <definedName name="Voie_d_abord">'12-Menus déroulants'!#REF!</definedName>
    <definedName name="Z_1C9DEC39_CCED_4A54_9B36_85017B7B0A21_.wvu.FilterData" localSheetId="7" hidden="1">'8-Actions d''améliorat°'!$A$10:$H$10</definedName>
    <definedName name="Z_1C9DEC39_CCED_4A54_9B36_85017B7B0A21_.wvu.PrintArea" localSheetId="3" hidden="1">'4-Questions'!#REF!</definedName>
    <definedName name="Z_1C9DEC39_CCED_4A54_9B36_85017B7B0A21_.wvu.PrintArea" localSheetId="7" hidden="1">'8-Actions d''améliorat°'!$A$1:$H$23</definedName>
    <definedName name="Z_1C9DEC39_CCED_4A54_9B36_85017B7B0A21_.wvu.PrintTitles" localSheetId="7" hidden="1">'8-Actions d''améliorat°'!$10:$10</definedName>
    <definedName name="Z_1C9DEC39_CCED_4A54_9B36_85017B7B0A21_.wvu.Rows" localSheetId="7" hidden="1">'8-Actions d''améliorat°'!$2:$3</definedName>
    <definedName name="Z_EDD4924C_4AFE_4639_9EEA_2852A2D9C897_.wvu.FilterData" localSheetId="7" hidden="1">'8-Actions d''améliorat°'!$A$10:$H$10</definedName>
    <definedName name="Z_EDD4924C_4AFE_4639_9EEA_2852A2D9C897_.wvu.PrintArea" localSheetId="3" hidden="1">'4-Questions'!#REF!</definedName>
    <definedName name="Z_EDD4924C_4AFE_4639_9EEA_2852A2D9C897_.wvu.PrintArea" localSheetId="7" hidden="1">'8-Actions d''améliorat°'!$A$1:$H$23</definedName>
    <definedName name="Z_EDD4924C_4AFE_4639_9EEA_2852A2D9C897_.wvu.PrintTitles" localSheetId="7" hidden="1">'8-Actions d''améliorat°'!$10:$10</definedName>
    <definedName name="Z_EDD4924C_4AFE_4639_9EEA_2852A2D9C897_.wvu.Rows" localSheetId="7" hidden="1">'8-Actions d''améliorat°'!$2:$3</definedName>
    <definedName name="_xlnm.Print_Area" localSheetId="7">'8-Actions d''améliorat°'!$A$1:$H$23</definedName>
  </definedNames>
  <calcPr fullCalcOnLoad="1"/>
</workbook>
</file>

<file path=xl/sharedStrings.xml><?xml version="1.0" encoding="utf-8"?>
<sst xmlns="http://schemas.openxmlformats.org/spreadsheetml/2006/main" count="932" uniqueCount="688">
  <si>
    <t>7 -  Quels facteurs liés à l’environnement de travail ou aux équipements ?</t>
  </si>
  <si>
    <t>9 -  Quels facteurs liés au contexte institutionnel ?</t>
  </si>
  <si>
    <t>    10 -  Quelles actions pour améliorer la prise en charge médicamenteuse du patient ?</t>
  </si>
  <si>
    <t>Qu'avons-nous appris ? Quels enseignements à retirer ?</t>
  </si>
  <si>
    <t>Quelles actions pour sécuriser également les pratiques ou l'environnement des professionnels ?</t>
  </si>
  <si>
    <t>Quelle communication ou information auprès des équipes ?</t>
  </si>
  <si>
    <t>1.2. Vérifier qu'il s'agit bien d'une EM</t>
  </si>
  <si>
    <t>2.1. Produit de santé impliqué</t>
  </si>
  <si>
    <t>2.2. Nature de l'EM</t>
  </si>
  <si>
    <t>2.4. Gravité constatée de l'EM</t>
  </si>
  <si>
    <t>2.6. Etape initiale de survenue de l'EM</t>
  </si>
  <si>
    <t>Repérer les documents utiles</t>
  </si>
  <si>
    <t>Autre, préciser :</t>
  </si>
  <si>
    <r>
      <t xml:space="preserve">Caractérisation de l'erreur médicamenteuse
</t>
    </r>
    <r>
      <rPr>
        <sz val="11"/>
        <color indexed="9"/>
        <rFont val="Trebuchet MS"/>
        <family val="2"/>
      </rPr>
      <t>Les 6 éléments signifiants pour caractériser l'EM</t>
    </r>
  </si>
  <si>
    <t>3. Niveau de réalisation de l'erreur médicamenteuse</t>
  </si>
  <si>
    <t>2.3. Niveau de réalisation de l'EM</t>
  </si>
  <si>
    <t>Dispensation : préparation galénique, magistrale ou hospitalière</t>
  </si>
  <si>
    <t>Suivi thérapeutique et clinique : mise en œuvre d'un suivi thérapeutique</t>
  </si>
  <si>
    <t>Suivi thérapeutique et clinique : réévaluation de la balance bénéfices risques</t>
  </si>
  <si>
    <t>Logistique des PS : approvisionnement-stockage à domicile</t>
  </si>
  <si>
    <t xml:space="preserve"> - dosage </t>
  </si>
  <si>
    <t xml:space="preserve"> - voie d’administration</t>
  </si>
  <si>
    <t xml:space="preserve"> - n° de lot - fabricant</t>
  </si>
  <si>
    <t xml:space="preserve"> - conditionnement unitaire</t>
  </si>
  <si>
    <t xml:space="preserve">Autres </t>
  </si>
  <si>
    <t xml:space="preserve">Défaut de stérilisation </t>
  </si>
  <si>
    <t>Excès de confiance en soi  ou dans les autres professionnels</t>
  </si>
  <si>
    <t xml:space="preserve">Existence de supports de prescription ou d'administration multiples </t>
  </si>
  <si>
    <t xml:space="preserve">Défaut ou désaccord dans l'interprétation des résultats liés au suivi thérapeutique </t>
  </si>
  <si>
    <t xml:space="preserve">Comportement agressif, impatient, méfiant, d'opposition, angoissé, distrayant, bavard </t>
  </si>
  <si>
    <r>
      <t>1.1.  Décrire la chaîne des événements</t>
    </r>
    <r>
      <rPr>
        <b/>
        <sz val="9"/>
        <color indexed="12"/>
        <rFont val="Arial"/>
        <family val="2"/>
      </rPr>
      <t xml:space="preserve"> </t>
    </r>
    <r>
      <rPr>
        <i/>
        <sz val="9"/>
        <color indexed="12"/>
        <rFont val="Arial"/>
        <family val="2"/>
      </rPr>
      <t>- Consulter l'onglet 4-Questions - Utiliser notamment le QQOQCCP</t>
    </r>
  </si>
  <si>
    <r>
      <t xml:space="preserve">2. Caractériser l'EM </t>
    </r>
    <r>
      <rPr>
        <i/>
        <sz val="10"/>
        <color indexed="12"/>
        <rFont val="Arial"/>
        <family val="2"/>
      </rPr>
      <t xml:space="preserve"> </t>
    </r>
    <r>
      <rPr>
        <i/>
        <sz val="9"/>
        <color indexed="12"/>
        <rFont val="Arial"/>
        <family val="2"/>
      </rPr>
      <t>- Consulter l'onglet 6-Caractérisation de l'EM</t>
    </r>
  </si>
  <si>
    <r>
      <t xml:space="preserve">Produit de santé 1 </t>
    </r>
    <r>
      <rPr>
        <sz val="10"/>
        <rFont val="Arial"/>
        <family val="2"/>
      </rPr>
      <t>(celui impliqué dans la survenue)</t>
    </r>
  </si>
  <si>
    <r>
      <t xml:space="preserve">3.2. Détailler les causes  : </t>
    </r>
    <r>
      <rPr>
        <i/>
        <sz val="8"/>
        <color indexed="12"/>
        <rFont val="Arial"/>
        <family val="2"/>
      </rPr>
      <t>médicament lui-même, erreur humaine, actes ou procédures, direction d'équipe...</t>
    </r>
  </si>
  <si>
    <r>
      <t>5. Décider des actions d'amélioration -</t>
    </r>
    <r>
      <rPr>
        <i/>
        <sz val="9"/>
        <color indexed="12"/>
        <rFont val="Arial"/>
        <family val="2"/>
      </rPr>
      <t xml:space="preserve"> 
</t>
    </r>
    <r>
      <rPr>
        <i/>
        <sz val="8.5"/>
        <color indexed="12"/>
        <rFont val="Arial"/>
        <family val="2"/>
      </rPr>
      <t>Consulter l'onglet 4-Questions pour guider leur recherche
Les actions d'amélioration sont reportées dans l'onglet 8-Actions d'améliorat°
Si l'onglet 10-Priorisat° des actions d'améliorat° est utilisé, le résultat est reporté dans les cases roses de ce §. Dans ce §, le résultat peut être exceptionnellement modifié par les participants pour changer l'ordre de priorité</t>
    </r>
  </si>
  <si>
    <t>6. Utiliser les outils optionnels</t>
  </si>
  <si>
    <t>Onglet 10-Pondération des causes</t>
  </si>
  <si>
    <t>Onglet 11-Priorisation des actions d'améliorat°</t>
  </si>
  <si>
    <r>
      <t xml:space="preserve">3.1. Identifier les causes et les facteurs contributifs - </t>
    </r>
    <r>
      <rPr>
        <i/>
        <sz val="9"/>
        <color indexed="12"/>
        <rFont val="Arial"/>
        <family val="2"/>
      </rPr>
      <t>Consulter l'onglet 4-Questions ou l'onglet 7-Causes</t>
    </r>
  </si>
  <si>
    <t>3.3. Identifier les barrières ayant fait défaut</t>
  </si>
  <si>
    <t>4. Analyser le complément bibliographique</t>
  </si>
  <si>
    <t>7. Noter une conclusion si besoin</t>
  </si>
  <si>
    <t>8. Enregistrer les participants</t>
  </si>
  <si>
    <t>9. Communiquer sur la REMED</t>
  </si>
  <si>
    <t>10. Revoir le programme des actions décidées lors des réunions précédentes</t>
  </si>
  <si>
    <r>
      <t xml:space="preserve">11. Sélectionner les cas à traiter pour la réunion suivante
</t>
    </r>
    <r>
      <rPr>
        <i/>
        <sz val="8"/>
        <color indexed="12"/>
        <rFont val="Arial"/>
        <family val="2"/>
      </rPr>
      <t>Selon leur valeur pédagogique, la puissance du risque, les actions d'amélioration potentielles ...</t>
    </r>
  </si>
  <si>
    <t xml:space="preserve">Date : </t>
  </si>
  <si>
    <t xml:space="preserve">Lieu : </t>
  </si>
  <si>
    <r>
      <t xml:space="preserve">Le CAHIER de la REMED
</t>
    </r>
    <r>
      <rPr>
        <sz val="12"/>
        <color indexed="9"/>
        <rFont val="Arial"/>
        <family val="2"/>
      </rPr>
      <t>Une aide pour guider le bon déroulement de la REMED</t>
    </r>
  </si>
  <si>
    <t>EM porteuse de risque</t>
  </si>
  <si>
    <t>Défaillance des approvisionnements en fournitures ou équipements</t>
  </si>
  <si>
    <t xml:space="preserve">Défaut de gestion des accès informatiques, de maintenance informatique </t>
  </si>
  <si>
    <t xml:space="preserve">Outils d'aide à la décision incomplets, non explicites, non actualisées, absents </t>
  </si>
  <si>
    <t>Difficultés de compréhension ou d'expression orale : expression en langue étrangère, absence de traducteur, etc.</t>
  </si>
  <si>
    <t>Difficultés de compréhension ou d'expression orale : problème de vision, d'audition, niveau d'instruction, etc.</t>
  </si>
  <si>
    <t>Erreur de calcul : relative à la dose, à la concentration, au débit, liée aux unités, etc.</t>
  </si>
  <si>
    <t>Erreur de manipulation informatique : saisie, copie/coller, sélection dans une liste, écrasement de fichier, etc.</t>
  </si>
  <si>
    <t xml:space="preserve">Les consignes étaient-elles suffisamment claires ? </t>
  </si>
  <si>
    <t xml:space="preserve">Etapes préalables à l'administration (collecte mdts, répartition en piluliers,…) </t>
  </si>
  <si>
    <t>Prescr. : décision médicale relative aux objectifs thérapeutiques</t>
  </si>
  <si>
    <t>Prescr. : formulation, rédaction, saisie de l'ordonnance</t>
  </si>
  <si>
    <t>Disp. : analyse pharmaceutique</t>
  </si>
  <si>
    <t>Disp. : préparation galénique, magistrale ou hospitalière</t>
  </si>
  <si>
    <t>Disp. : délivrance nominative ou globalisée</t>
  </si>
  <si>
    <t>Suivi : mise en œuvre d'un suivi thérapeutique</t>
  </si>
  <si>
    <t>Suivi : réévaluation de la balance bénéfices/risques</t>
  </si>
  <si>
    <t>Approvisionnement - stockage à la pharmacie</t>
  </si>
  <si>
    <t>Approvisionnement - détention dans les unités de soins</t>
  </si>
  <si>
    <t>Approvisionnement - détention à domicile</t>
  </si>
  <si>
    <t>Préparation extemporanée à l'administration</t>
  </si>
  <si>
    <t>Enregistrement de l’administration</t>
  </si>
  <si>
    <t xml:space="preserve">Administration : étapes préalables à l'administration (collecte mdts, répartition en pilulier…) </t>
  </si>
  <si>
    <t>Défaut dans la rédaction de la  prescription : prescription illisible, contradictoire, incomplète, non explicite, etc.</t>
  </si>
  <si>
    <t xml:space="preserve">Prescription informatisée avec erreur de sélection d'un item : produit, dose, voie, etc. </t>
  </si>
  <si>
    <t>Erreur de préparation extemporanée du médicament : préparation à l'avance, solvant inadéquat, volume inadéquat, etc.</t>
  </si>
  <si>
    <t>Données d'interprétation nécessaires indisponibles : défaut d’avis spécialisé</t>
  </si>
  <si>
    <t>Manque d'informations cruciales, difficulté d'accès ou d'utilisation d'outils d'aide à la décision</t>
  </si>
  <si>
    <r>
      <t>Erreur de médicament
S</t>
    </r>
    <r>
      <rPr>
        <sz val="9"/>
        <rFont val="Trebuchet MS"/>
        <family val="2"/>
      </rPr>
      <t>tratégie thérapeutique, protocole thérapeutique,
redondance, ajout, contre indication, forme galénique, médicament erroné, injustifié, détérioré, périmé, etc…</t>
    </r>
  </si>
  <si>
    <r>
      <t xml:space="preserve">EM avérée et interceptée avant d'atteindre le patient
</t>
    </r>
    <r>
      <rPr>
        <sz val="9"/>
        <color indexed="8"/>
        <rFont val="Trebuchet MS"/>
        <family val="2"/>
      </rPr>
      <t>Erreur avérée par omission ou par commission qui est interceptée avant d’atteindre le  patient</t>
    </r>
  </si>
  <si>
    <r>
      <t xml:space="preserve">EM avérée et identifiée après avoir atteint le patient
</t>
    </r>
    <r>
      <rPr>
        <sz val="9"/>
        <color indexed="8"/>
        <rFont val="Trebuchet MS"/>
        <family val="2"/>
      </rPr>
      <t>Erreur avérée par omission ou par commission qui a atteint le patient, qui est détectée puis éventuellement traitée pour en atténuer les conséquences cliniques</t>
    </r>
  </si>
  <si>
    <r>
      <t xml:space="preserve">Mineure
</t>
    </r>
    <r>
      <rPr>
        <sz val="9"/>
        <color indexed="8"/>
        <rFont val="Trebuchet MS"/>
        <family val="2"/>
      </rPr>
      <t>EM sans conséquence clinique pour le patient</t>
    </r>
  </si>
  <si>
    <r>
      <t xml:space="preserve">Catastrophique
</t>
    </r>
    <r>
      <rPr>
        <sz val="9"/>
        <rFont val="Trebuchet MS"/>
        <family val="2"/>
      </rPr>
      <t>EM avec mise en jeu du pronostic vital ou décès du patient</t>
    </r>
  </si>
  <si>
    <t>Prescription : décision médicale relative aux objectifs thérapeutiques</t>
  </si>
  <si>
    <t>Prescription : formulation, rédaction, saisie de l'ordonnance</t>
  </si>
  <si>
    <t>Gravité observée de l'EM</t>
  </si>
  <si>
    <t>Principales étapes de survenue de l'EM</t>
  </si>
  <si>
    <t>Degré de réalisation de l'EM </t>
  </si>
  <si>
    <t>Classe ATC du médicament</t>
  </si>
  <si>
    <t>Nature de l’EM</t>
  </si>
  <si>
    <t xml:space="preserve">ATTENTION! 
Il est préférable de ne pas intervenir dans cet onglet 12-Menus déroulants 
car ils alimentent tous les menus déroulants qui sont dans les autres onglets.
</t>
  </si>
  <si>
    <t>EM avérée et interceptée avant d'atteindre le patient</t>
  </si>
  <si>
    <t>EM avérée et identifiée après avoir atteint le patient</t>
  </si>
  <si>
    <t xml:space="preserve">Cas de la REMED </t>
  </si>
  <si>
    <t xml:space="preserve">Pôle </t>
  </si>
  <si>
    <t xml:space="preserve">Animateur(s) </t>
  </si>
  <si>
    <t>Secrétaire de séance</t>
  </si>
  <si>
    <t>Date de la réunion</t>
  </si>
  <si>
    <t>Causes de l'EM</t>
  </si>
  <si>
    <t>Moyenne
score1 &amp; score 2</t>
  </si>
  <si>
    <t>Moyenne des notes</t>
  </si>
  <si>
    <t>Protocole ou procédure absent, indisponible</t>
  </si>
  <si>
    <t xml:space="preserve">Protocole ou procédure non adapté, incompréhensible, antagoniste d'un autre protocole </t>
  </si>
  <si>
    <r>
      <t>Défaut de communication écrite dans l’équipe</t>
    </r>
    <r>
      <rPr>
        <sz val="8"/>
        <rFont val="Arial"/>
        <family val="2"/>
      </rPr>
      <t xml:space="preserve"> (absence, incomplétude, qualité insuffisante des informations écrites) </t>
    </r>
  </si>
  <si>
    <t xml:space="preserve">Faible propension des juniors ou des seniors à solliciter de l’aide </t>
  </si>
  <si>
    <t xml:space="preserve">Absence de concertation et/ou de temps de coordination </t>
  </si>
  <si>
    <t xml:space="preserve">Fournitures ou équipements insuffisants, indisponibles ou inadaptés </t>
  </si>
  <si>
    <t xml:space="preserve">Fournitures ou équipements défectueux </t>
  </si>
  <si>
    <t xml:space="preserve">Absence d’équipement de secours, de solution dégradée, de dépannage d'urgence </t>
  </si>
  <si>
    <t xml:space="preserve">Défaut d'alerte du logiciel </t>
  </si>
  <si>
    <t xml:space="preserve">Dysfonctionnement ou bug informatique, interfaces inadéquates ou absentes </t>
  </si>
  <si>
    <t>Gamme prêtant à confusion</t>
  </si>
  <si>
    <r>
      <t xml:space="preserve">Facteurs liés aux produits de santé </t>
    </r>
    <r>
      <rPr>
        <b/>
        <sz val="10"/>
        <color indexed="9"/>
        <rFont val="Arial"/>
        <family val="2"/>
      </rPr>
      <t xml:space="preserve">[M] </t>
    </r>
  </si>
  <si>
    <r>
      <t>Facteurs liés au Patient</t>
    </r>
    <r>
      <rPr>
        <b/>
        <sz val="10"/>
        <color indexed="9"/>
        <rFont val="Arial"/>
        <family val="2"/>
      </rPr>
      <t xml:space="preserve">  [P] </t>
    </r>
  </si>
  <si>
    <r>
      <t>Facteurs liés au Professionnel de Santé</t>
    </r>
    <r>
      <rPr>
        <b/>
        <sz val="10"/>
        <color indexed="8"/>
        <rFont val="Arial"/>
        <family val="2"/>
      </rPr>
      <t xml:space="preserve">  </t>
    </r>
    <r>
      <rPr>
        <b/>
        <sz val="10"/>
        <color indexed="9"/>
        <rFont val="Arial"/>
        <family val="2"/>
      </rPr>
      <t>[S]</t>
    </r>
  </si>
  <si>
    <r>
      <t xml:space="preserve">Équipe  </t>
    </r>
    <r>
      <rPr>
        <b/>
        <sz val="10"/>
        <color indexed="9"/>
        <rFont val="Arial"/>
        <family val="2"/>
      </rPr>
      <t>[E]</t>
    </r>
  </si>
  <si>
    <t xml:space="preserve">Situation clinique complexe, grave, aigue </t>
  </si>
  <si>
    <t>Situation clinique faussement rassurante</t>
  </si>
  <si>
    <t>Environnement familial, entourage particulier</t>
  </si>
  <si>
    <t>Patient isolé, sans relais pour obtention des informations ou accès aux soins</t>
  </si>
  <si>
    <t>Difficulté de compliance aux soins, absence de coopération, rétention volontaire d'informations</t>
  </si>
  <si>
    <t>Expression et communication, aptitude aux soins</t>
  </si>
  <si>
    <t>Défaut de mémorisation du traitement et des éléments de suivi clinique</t>
  </si>
  <si>
    <t>Schéma posologique complexe non signalé par le patient</t>
  </si>
  <si>
    <t>Connaissance insuffisante de son traitement ou de sa pathologie</t>
  </si>
  <si>
    <t>Qualification, compétences, aptitudes techniques</t>
  </si>
  <si>
    <t xml:space="preserve">Défaut de dextérité, d’entraînement, d’expérience, d’adaptation </t>
  </si>
  <si>
    <t>Défaut de raisonnement, d'interprétation, de paramétrage</t>
  </si>
  <si>
    <t>Etat physique ou psychologique</t>
  </si>
  <si>
    <r>
      <t>Conception socio-culturelle dominante</t>
    </r>
  </si>
  <si>
    <t>Insuffisance ou défaut de qualités relationnelles avec les collègues, l'équipe</t>
  </si>
  <si>
    <t>Défaillance dans le respect de la réglementation</t>
  </si>
  <si>
    <t>Pratiques et Procédures opérationnelles</t>
  </si>
  <si>
    <t>Information du professionnel de santé</t>
  </si>
  <si>
    <t>EM porteuse de risques</t>
  </si>
  <si>
    <t>Non</t>
  </si>
  <si>
    <t>2.5. EM porteuse de risques</t>
  </si>
  <si>
    <t>Y a-t-il eu défaut de compréhension, de mémorisation du traitement ?</t>
  </si>
  <si>
    <t>Y a-t-il eu erreur d'attention, de raisonnement, de lecture, d'interprétation, de calcul, de saisie informatique ?</t>
  </si>
  <si>
    <t>5 -  Quels facteurs liés aux pratiques et procédures opérationnelles ?</t>
  </si>
  <si>
    <t>Y a-t-il eu un problème dans la transmission des informations ?</t>
  </si>
  <si>
    <t>Le système d'information, son architecture, sa conception, ses fonctionnalités, son ergonomie sont-ils en cause ?</t>
  </si>
  <si>
    <t>Y a-t-il eu un contexte social particulier ?</t>
  </si>
  <si>
    <t>Y a-t-il eu défaut dans la gestion des ressources humaines ?</t>
  </si>
  <si>
    <t>La survenue est-elle liée à un ou des médicament(s) ? Dénomination, propriétés, formulation, excipient, galénique,  forme pédiatrique, présentation, conditionnement, étiquetage, information, notice ?</t>
  </si>
  <si>
    <t>La survenue est-elle liée au dispositif médical associé ? Propriétés, présentation, conditionnement, étiquetage, information, notice, utilisation ?</t>
  </si>
  <si>
    <t>La complexité de la situation clinique, somatique ou psychique a-t-elle favorisé l'évènement ?</t>
  </si>
  <si>
    <t>Sa personnalité, sa coopération ou son comportement  ont-ils favorisé l'évènement ?</t>
  </si>
  <si>
    <t>Y a-t-il eu insuffisance ou défaut de qualités relationnelles avec le patient et/ou l’entourage et/ou la famille ?</t>
  </si>
  <si>
    <t>Y a-til eu défaut d'outils d'aide à la décision ?</t>
  </si>
  <si>
    <t>Les attitudes de sécurité ont-elles été négligées</t>
  </si>
  <si>
    <t>Y a-t-il eu défaut dans le management de l’établissement ? Dans le respect et le suivi des politiques et programmes qualité - sécurité ? 
Dans la prise en compte des priorités ou des résultats des évaluations ?</t>
  </si>
  <si>
    <t>Y a-t-il eu défaut dans la culture de sécurité ? culture de signalement, apprentissage par l'erreur, partage de retour d'expérience…</t>
  </si>
  <si>
    <t>Logistique des PS : approvisionnement - stockage à la pharmacie</t>
  </si>
  <si>
    <t>Propriétés intrinsèques pharmacologiques du médicament, effets indésirables</t>
  </si>
  <si>
    <t xml:space="preserve">Excipient: toxicité, incompatibilité, choix non approprié </t>
  </si>
  <si>
    <t>Absence de conditionnement unitaire, conditionnement inadapté etc.</t>
  </si>
  <si>
    <t>Similitude de conditionnement avec un même produit de dosage différent, avec un produit différent ; symbole, couleur, logo déroutants</t>
  </si>
  <si>
    <t>Absence de tableau de correspondance entre les doses à administrer, les volumes, les débits</t>
  </si>
  <si>
    <t>Défaut de conception, de précision, etc.</t>
  </si>
  <si>
    <t xml:space="preserve">Défaillance du dispositif au cours de l'utilisation </t>
  </si>
  <si>
    <t>Défaut de présentation du conditionnement ou de l'étiquetage</t>
  </si>
  <si>
    <r>
      <t xml:space="preserve">Défaut d'information du mode d'emploi </t>
    </r>
    <r>
      <rPr>
        <sz val="8"/>
        <rFont val="Arial"/>
        <family val="2"/>
      </rPr>
      <t>(information absente, incomplète, inexacte, confuse, etc.)</t>
    </r>
  </si>
  <si>
    <t xml:space="preserve">Utilisation inappropriée, inadaptée, absente </t>
  </si>
  <si>
    <t>Erreur de manipulation, de programmation, etc.</t>
  </si>
  <si>
    <r>
      <t xml:space="preserve">Pratiques </t>
    </r>
    <r>
      <rPr>
        <b/>
        <sz val="10"/>
        <rFont val="Arial"/>
        <family val="2"/>
      </rPr>
      <t xml:space="preserve">et </t>
    </r>
    <r>
      <rPr>
        <b/>
        <sz val="14"/>
        <rFont val="Arial"/>
        <family val="2"/>
      </rPr>
      <t xml:space="preserve">Procédures opérationnelles </t>
    </r>
    <r>
      <rPr>
        <b/>
        <sz val="10"/>
        <rFont val="Arial"/>
        <family val="2"/>
      </rPr>
      <t xml:space="preserve"> [PP]</t>
    </r>
  </si>
  <si>
    <t>Planification des tâches</t>
  </si>
  <si>
    <t xml:space="preserve">Problème dans la faisabilité des tâches </t>
  </si>
  <si>
    <t xml:space="preserve">Interruption de tâches acceptées-non gérées dans l'organisation des soins </t>
  </si>
  <si>
    <r>
      <t xml:space="preserve">Propriétés médicament modifiées par l'usage </t>
    </r>
    <r>
      <rPr>
        <sz val="8"/>
        <rFont val="Arial"/>
        <family val="2"/>
      </rPr>
      <t>(périmé, détérioré, conservé dans de mauvaises conditions, etc.)</t>
    </r>
  </si>
  <si>
    <r>
      <t xml:space="preserve">Les informations utiles étaient-elles disponibles, pertinentes 
</t>
    </r>
    <r>
      <rPr>
        <i/>
        <sz val="10.5"/>
        <rFont val="Trebuchet MS"/>
        <family val="2"/>
      </rPr>
      <t>(ex: information clinique sur le patient, âge, poids, grossesse, antécédents, résultats de laboratoire…)</t>
    </r>
  </si>
  <si>
    <r>
      <t xml:space="preserve">Les équipements, notices, fournitures, documentation, assistance technique associées étaient-ils appropriés ? (adéquation, complexité, degré d'automatisation, maintenance…) </t>
    </r>
    <r>
      <rPr>
        <i/>
        <sz val="10.5"/>
        <color indexed="12"/>
        <rFont val="Trebuchet MS"/>
        <family val="2"/>
      </rPr>
      <t>Exemple: pompes et PSE.</t>
    </r>
  </si>
  <si>
    <r>
      <t xml:space="preserve">L'accès aux bases de données et leur qualité (adéquation, mise à jour) étaient-ils assurés ? 
</t>
    </r>
    <r>
      <rPr>
        <i/>
        <sz val="10.5"/>
        <color indexed="12"/>
        <rFont val="Trebuchet MS"/>
        <family val="2"/>
      </rPr>
      <t>(ex: dossier-patient, données sur les médicaments, ouvrages de référence…)</t>
    </r>
  </si>
  <si>
    <t>Les personnes ont-elles fait ce qu’elles étaient supposées faire? Certains contrôles de sécurité ont-ils été négligés?</t>
  </si>
  <si>
    <r>
      <t xml:space="preserve">Dénominations similaires </t>
    </r>
    <r>
      <rPr>
        <sz val="8"/>
        <rFont val="Arial"/>
        <family val="2"/>
      </rPr>
      <t>(noms commerciaux ou dénominations communes confondus par homophonie, homographie)</t>
    </r>
  </si>
  <si>
    <r>
      <t>Lisibilité insuffisante des mentions de l'étiquetage</t>
    </r>
    <r>
      <rPr>
        <sz val="8"/>
        <rFont val="Arial"/>
        <family val="2"/>
      </rPr>
      <t xml:space="preserve"> (rédaction surchargée, trop petite, sens de lecture, etc.)</t>
    </r>
  </si>
  <si>
    <r>
      <t xml:space="preserve">Mentions de l'étiquetage difficiles à comprendre ou interpréter </t>
    </r>
    <r>
      <rPr>
        <sz val="8"/>
        <rFont val="Arial"/>
        <family val="2"/>
      </rPr>
      <t>(absentes, incomplètes, confuses, ambigües, etc.)</t>
    </r>
    <r>
      <rPr>
        <sz val="9"/>
        <rFont val="Arial"/>
        <family val="2"/>
      </rPr>
      <t xml:space="preserve"> </t>
    </r>
  </si>
  <si>
    <r>
      <t xml:space="preserve">Non-respect du RCP </t>
    </r>
    <r>
      <rPr>
        <sz val="8"/>
        <rFont val="Arial"/>
        <family val="2"/>
      </rPr>
      <t>(mésusage)</t>
    </r>
    <r>
      <rPr>
        <sz val="9"/>
        <rFont val="Arial"/>
        <family val="2"/>
      </rPr>
      <t xml:space="preserve">, de l'AMM </t>
    </r>
    <r>
      <rPr>
        <sz val="8"/>
        <rFont val="Arial"/>
        <family val="2"/>
      </rPr>
      <t>(hors AMM)</t>
    </r>
    <r>
      <rPr>
        <sz val="9"/>
        <rFont val="Arial"/>
        <family val="2"/>
      </rPr>
      <t>, etc.</t>
    </r>
  </si>
  <si>
    <r>
      <t xml:space="preserve">Lisibilité insuffisante des mentions de l'étiquetage </t>
    </r>
    <r>
      <rPr>
        <sz val="8"/>
        <rFont val="Arial"/>
        <family val="2"/>
      </rPr>
      <t>(absentes, incomplètes,confuses, ambigües, etc.)</t>
    </r>
  </si>
  <si>
    <r>
      <t xml:space="preserve">Antécédents médicaux, co-morbidités lourdes et/ou complexes </t>
    </r>
    <r>
      <rPr>
        <sz val="8"/>
        <rFont val="Arial"/>
        <family val="2"/>
      </rPr>
      <t>(démence, perte d'autonomie, ...)</t>
    </r>
    <r>
      <rPr>
        <sz val="9"/>
        <rFont val="Arial"/>
        <family val="2"/>
      </rPr>
      <t xml:space="preserve">  </t>
    </r>
  </si>
  <si>
    <r>
      <t xml:space="preserve">Handicaps </t>
    </r>
    <r>
      <rPr>
        <sz val="8"/>
        <rFont val="Arial"/>
        <family val="2"/>
      </rPr>
      <t>(troubles mentaux, de la mémoire, démence, capacités cognitives altérées, handicap visuel, auditif, psychomoteur, etc.)</t>
    </r>
  </si>
  <si>
    <r>
      <t xml:space="preserve">Exposition au risque de traitements multiples </t>
    </r>
    <r>
      <rPr>
        <sz val="8"/>
        <rFont val="Arial"/>
        <family val="2"/>
      </rPr>
      <t>(polypathologies, etc.)</t>
    </r>
  </si>
  <si>
    <r>
      <t xml:space="preserve">Exposition au risque de "never event" </t>
    </r>
    <r>
      <rPr>
        <sz val="8"/>
        <rFont val="Arial"/>
        <family val="2"/>
      </rPr>
      <t xml:space="preserve">(médicaments à haut risque, etc.) </t>
    </r>
  </si>
  <si>
    <r>
      <t xml:space="preserve">Problèmes de voie d'administration </t>
    </r>
    <r>
      <rPr>
        <sz val="8"/>
        <rFont val="Arial"/>
        <family val="2"/>
      </rPr>
      <t>(déglutition impossible, sonde, abord difficile, etc.)</t>
    </r>
  </si>
  <si>
    <r>
      <t>Modalité particulière d’hospitalisation</t>
    </r>
    <r>
      <rPr>
        <sz val="10"/>
        <rFont val="Arial"/>
        <family val="2"/>
      </rPr>
      <t xml:space="preserve"> </t>
    </r>
    <r>
      <rPr>
        <sz val="8"/>
        <rFont val="Arial"/>
        <family val="2"/>
      </rPr>
      <t xml:space="preserve">(en particulier contraintes : détenu, absence de consentement,…) </t>
    </r>
  </si>
  <si>
    <r>
      <t xml:space="preserve">Influence des professionnels de santé </t>
    </r>
    <r>
      <rPr>
        <sz val="8"/>
        <rFont val="Arial"/>
        <family val="2"/>
      </rPr>
      <t>(pour induire un diagnostic, une délivrance, un soin ou y échapper)</t>
    </r>
  </si>
  <si>
    <r>
      <t>Défaut de connaissance technique ou théorique notamment sur les produits de santé</t>
    </r>
    <r>
      <rPr>
        <sz val="10"/>
        <rFont val="Arial"/>
        <family val="2"/>
      </rPr>
      <t xml:space="preserve"> </t>
    </r>
    <r>
      <rPr>
        <sz val="8"/>
        <rFont val="Arial"/>
        <family val="2"/>
      </rPr>
      <t xml:space="preserve">(savoir) </t>
    </r>
  </si>
  <si>
    <r>
      <t>Défaut de qualification - inadéquation des connaissances</t>
    </r>
    <r>
      <rPr>
        <sz val="10"/>
        <rFont val="Arial"/>
        <family val="2"/>
      </rPr>
      <t xml:space="preserve"> </t>
    </r>
    <r>
      <rPr>
        <sz val="8"/>
        <rFont val="Arial"/>
        <family val="2"/>
      </rPr>
      <t xml:space="preserve">(savoir faire) </t>
    </r>
  </si>
  <si>
    <t xml:space="preserve">Sous estimation des facteurs de risques </t>
  </si>
  <si>
    <t>Erreur de lecture : du médicament, de la prescription, de l'avis pharmaceutique, du protocole, des consignes, du dispositif médical, de la commande, etc.</t>
  </si>
  <si>
    <r>
      <t>Défaut d'attention, distraction</t>
    </r>
    <r>
      <rPr>
        <sz val="10"/>
        <rFont val="Arial"/>
        <family val="2"/>
      </rPr>
      <t xml:space="preserve"> </t>
    </r>
    <r>
      <rPr>
        <sz val="8"/>
        <rFont val="Arial"/>
        <family val="2"/>
      </rPr>
      <t xml:space="preserve">(oubli, gestuelle erronée) </t>
    </r>
  </si>
  <si>
    <t xml:space="preserve">Fatigue, manque de sommeil </t>
  </si>
  <si>
    <r>
      <t xml:space="preserve">Disposition physique inadéquate </t>
    </r>
    <r>
      <rPr>
        <sz val="8"/>
        <rFont val="Arial"/>
        <family val="2"/>
      </rPr>
      <t>(maladie)</t>
    </r>
  </si>
  <si>
    <r>
      <t xml:space="preserve">Disposition mentale inadéquate </t>
    </r>
    <r>
      <rPr>
        <sz val="8"/>
        <rFont val="Arial"/>
        <family val="2"/>
      </rPr>
      <t xml:space="preserve">(troubles psychologiques, préoccupation, soucis personnels etc.) </t>
    </r>
  </si>
  <si>
    <t xml:space="preserve">Défaillance dans le respect des règles déontologiques ou éthiques </t>
  </si>
  <si>
    <r>
      <t>Défaillance dans le respect des caractéristiques du produits de santé</t>
    </r>
    <r>
      <rPr>
        <sz val="10"/>
        <rFont val="Arial"/>
        <family val="2"/>
      </rPr>
      <t xml:space="preserve"> </t>
    </r>
    <r>
      <rPr>
        <sz val="8"/>
        <rFont val="Arial"/>
        <family val="2"/>
      </rPr>
      <t>(interactions, posologie, etc...)</t>
    </r>
    <r>
      <rPr>
        <sz val="10"/>
        <rFont val="Arial"/>
        <family val="2"/>
      </rPr>
      <t xml:space="preserve"> </t>
    </r>
  </si>
  <si>
    <r>
      <t xml:space="preserve">Existence de transcriptions </t>
    </r>
    <r>
      <rPr>
        <sz val="8"/>
        <rFont val="Arial"/>
        <family val="2"/>
      </rPr>
      <t>(oral vers écrit)</t>
    </r>
    <r>
      <rPr>
        <sz val="9"/>
        <rFont val="Arial"/>
        <family val="2"/>
      </rPr>
      <t xml:space="preserve"> ou de retranscriptions </t>
    </r>
    <r>
      <rPr>
        <sz val="8"/>
        <rFont val="Arial"/>
        <family val="2"/>
      </rPr>
      <t>(écrit vers écrit)</t>
    </r>
  </si>
  <si>
    <r>
      <t xml:space="preserve">Prise en compte défaillante des caractéristiques du patient </t>
    </r>
    <r>
      <rPr>
        <sz val="8"/>
        <rFont val="Arial"/>
        <family val="2"/>
      </rPr>
      <t>(âge, poids, antécédents, traitements, etc...)</t>
    </r>
    <r>
      <rPr>
        <sz val="9"/>
        <rFont val="Arial"/>
        <family val="2"/>
      </rPr>
      <t xml:space="preserve"> </t>
    </r>
  </si>
  <si>
    <r>
      <t xml:space="preserve">Retour d'information défaillant au médecin ou pharmacien des doses non administrées </t>
    </r>
    <r>
      <rPr>
        <sz val="8"/>
        <rFont val="Arial"/>
        <family val="2"/>
      </rPr>
      <t>(omission, erreur, retard, etc.)</t>
    </r>
  </si>
  <si>
    <r>
      <t xml:space="preserve">Absence ou erreur dans la reconduction des traitements personnels à l'admission </t>
    </r>
    <r>
      <rPr>
        <sz val="8"/>
        <rFont val="Arial"/>
        <family val="2"/>
      </rPr>
      <t>(conciliation des traitements)</t>
    </r>
    <r>
      <rPr>
        <sz val="9"/>
        <rFont val="Arial"/>
        <family val="2"/>
      </rPr>
      <t xml:space="preserve"> </t>
    </r>
  </si>
  <si>
    <r>
      <t xml:space="preserve">Absence ou erreur dans la reconduction des traitements personnels lors du transfert ou à la sortie </t>
    </r>
    <r>
      <rPr>
        <sz val="8"/>
        <rFont val="Arial"/>
        <family val="2"/>
      </rPr>
      <t>(conciliation des traitements)</t>
    </r>
  </si>
  <si>
    <r>
      <t xml:space="preserve">Défaut d’information </t>
    </r>
    <r>
      <rPr>
        <sz val="8"/>
        <rFont val="Arial"/>
        <family val="2"/>
      </rPr>
      <t>(concernant médicament, indications, moment de prise, posologie, effets indésirables, surveillance, risque lié à l’automédication, etc.)</t>
    </r>
  </si>
  <si>
    <r>
      <t>Indisponibilité ou manque de réactivité des seniors</t>
    </r>
    <r>
      <rPr>
        <sz val="10"/>
        <rFont val="Arial"/>
        <family val="2"/>
      </rPr>
      <t xml:space="preserve"> </t>
    </r>
    <r>
      <rPr>
        <sz val="8"/>
        <rFont val="Arial"/>
        <family val="2"/>
      </rPr>
      <t xml:space="preserve">(réponse à une demande de soutien) </t>
    </r>
  </si>
  <si>
    <r>
      <t xml:space="preserve">Mobiliers inadaptés </t>
    </r>
    <r>
      <rPr>
        <sz val="8"/>
        <rFont val="Arial"/>
        <family val="2"/>
      </rPr>
      <t>(nature, agencement, implantation…)</t>
    </r>
  </si>
  <si>
    <r>
      <t>Fonctionnalités insuffisantes des équipements</t>
    </r>
    <r>
      <rPr>
        <sz val="8"/>
        <rFont val="Arial"/>
        <family val="2"/>
      </rPr>
      <t xml:space="preserve"> (ergonomie, conception, sécurité, normalisation)</t>
    </r>
  </si>
  <si>
    <r>
      <t xml:space="preserve">Défaillance dans le transport ou le brancardage </t>
    </r>
    <r>
      <rPr>
        <sz val="8"/>
        <rFont val="Arial"/>
        <family val="2"/>
      </rPr>
      <t xml:space="preserve">(indisponibilité, retard, défaut de compétence, …) </t>
    </r>
  </si>
  <si>
    <r>
      <t xml:space="preserve">Bases de données incorrectes, incomplètes, non explicites, non accessibles, non actualisées </t>
    </r>
    <r>
      <rPr>
        <sz val="8"/>
        <rFont val="Arial"/>
        <family val="2"/>
      </rPr>
      <t>(livret du médicament, livret des équivalences…)</t>
    </r>
  </si>
  <si>
    <r>
      <t xml:space="preserve">Absence de veille professionnelle </t>
    </r>
    <r>
      <rPr>
        <sz val="8"/>
        <rFont val="Arial"/>
        <family val="2"/>
      </rPr>
      <t>(recommandations de pratique clinique)</t>
    </r>
  </si>
  <si>
    <t>Y a-t-il eu insuffisance de moyen dédie à la gestion du risque médicamenteux ?</t>
  </si>
  <si>
    <r>
      <t xml:space="preserve">Charge de travail excessive ou inadaptée </t>
    </r>
    <r>
      <rPr>
        <sz val="8"/>
        <rFont val="Arial"/>
        <family val="2"/>
      </rPr>
      <t xml:space="preserve">(cumul de gardes, nombre de patients, volume de soins, ….) </t>
    </r>
  </si>
  <si>
    <r>
      <t xml:space="preserve">Défaillance dans l'organisation de la permanence des soins </t>
    </r>
    <r>
      <rPr>
        <sz val="8"/>
        <rFont val="Arial"/>
        <family val="2"/>
      </rPr>
      <t>(liste des praticiens d'astreinte, accès à la pharmacie, personnel non joignable, tableau des astreintes)</t>
    </r>
  </si>
  <si>
    <r>
      <t>Défaillance dans les priorités et les attitudes de sécurité (</t>
    </r>
    <r>
      <rPr>
        <sz val="8"/>
        <rFont val="Arial"/>
        <family val="2"/>
      </rPr>
      <t>absence de Go-NoGo en cas de doute, absence de double contrôle…)</t>
    </r>
  </si>
  <si>
    <r>
      <t xml:space="preserve">Défaillance dans la gestion documentaire </t>
    </r>
    <r>
      <rPr>
        <sz val="8"/>
        <rFont val="Arial"/>
        <family val="2"/>
      </rPr>
      <t>(organisation, accessibilité, mise à jour)</t>
    </r>
  </si>
  <si>
    <r>
      <t xml:space="preserve">Ressources budgétaires insuffisantes ou mal évaluées </t>
    </r>
    <r>
      <rPr>
        <sz val="8"/>
        <rFont val="Arial"/>
        <family val="2"/>
      </rPr>
      <t xml:space="preserve">(contrat pluri-annuel d'objectifs et de moyens) </t>
    </r>
  </si>
  <si>
    <r>
      <t xml:space="preserve">Défaillance dans la gestion du projet de sécurisation de la prise en charge médicamenteuse </t>
    </r>
    <r>
      <rPr>
        <sz val="8"/>
        <rFont val="Arial"/>
        <family val="2"/>
      </rPr>
      <t>(coordination, suivi)</t>
    </r>
  </si>
  <si>
    <r>
      <t xml:space="preserve">Absence de ressources humaines dédiées à la gestion du risque médicamenteux </t>
    </r>
    <r>
      <rPr>
        <sz val="8"/>
        <rFont val="Arial"/>
        <family val="2"/>
      </rPr>
      <t>(effectif ou temps de travail dédié et compétences)</t>
    </r>
  </si>
  <si>
    <r>
      <t xml:space="preserve">Absence d'anticipation des risques liés à la prise en charge médicamenteuse </t>
    </r>
    <r>
      <rPr>
        <sz val="8"/>
        <rFont val="Arial"/>
        <family val="2"/>
      </rPr>
      <t>(analyse a priori)</t>
    </r>
  </si>
  <si>
    <r>
      <t xml:space="preserve">Coopération entre établissements, PUI </t>
    </r>
    <r>
      <rPr>
        <sz val="8"/>
        <rFont val="Arial"/>
        <family val="2"/>
      </rPr>
      <t>(achats, conditionnement, dépannages, etc.)</t>
    </r>
  </si>
  <si>
    <r>
      <t xml:space="preserve">Défaut d'informations du résumé des caractéristiques du produit, de la notice, du mode d'emploi </t>
    </r>
    <r>
      <rPr>
        <sz val="8"/>
        <rFont val="Arial"/>
        <family val="2"/>
      </rPr>
      <t>(absente, incomplète, inexacte, confuse, etc.)</t>
    </r>
  </si>
  <si>
    <r>
      <t xml:space="preserve">Forme galénique inadaptée, similitude de formes galéniques </t>
    </r>
    <r>
      <rPr>
        <sz val="8"/>
        <rFont val="Arial"/>
        <family val="2"/>
      </rPr>
      <t>(comprimés, gélules, liquides incolores, formes LP et non LP etc.)</t>
    </r>
  </si>
  <si>
    <t>Défaillance dans le respect des bonnes pratiques</t>
  </si>
  <si>
    <t>Défaillance dans l'identification du patient</t>
  </si>
  <si>
    <t xml:space="preserve">Défaillance dans le respect de l'AMM, des règles applicables aux produits de santé, etc... </t>
  </si>
  <si>
    <t xml:space="preserve">Consignes confuses, ambiguës </t>
  </si>
  <si>
    <t>Pratiques logistiques des produits de santé</t>
  </si>
  <si>
    <t>Disponibilité des produits de santé : détention excessive, inapropriée, etc.</t>
  </si>
  <si>
    <t>Indisponibilité des produits de santé : achat non adapté, dotation non définie, problème d'approvisionnement, etc….</t>
  </si>
  <si>
    <t>Détérioration des produits de santé liée à un incident, aux conditions de détention, etc.</t>
  </si>
  <si>
    <t xml:space="preserve">Omission ou retard dans la transmission du bon de commande </t>
  </si>
  <si>
    <t>Échantillons : gestion, mise à disposition, conditions d'utilisation inappropriées</t>
  </si>
  <si>
    <t>Anamnèse ou examen clinique incomplet, défaillant</t>
  </si>
  <si>
    <t>Défaillance dans le respect des recommandations de pratiques cliniques relatives aux indications du médicament</t>
  </si>
  <si>
    <t>Erreur ou anomalie concernant abréviation, virgule, zéro, unités, etc.</t>
  </si>
  <si>
    <t>Prescription complexe difficile à interpréter</t>
  </si>
  <si>
    <t>Suivi clinique défaillant avec prescripteurs multiples ou absence de référent, etc.</t>
  </si>
  <si>
    <t>Défaut d'accès aux données cliniques pertinentes</t>
  </si>
  <si>
    <t>Absence ou erreur dans l'analyse pharmaceutique des prescriptions</t>
  </si>
  <si>
    <t>Transmission manquante ou tardive de l'avis pharmaceutique</t>
  </si>
  <si>
    <t>Erreur de substance active, erreur de calcul ou de mesure dans la quantité de substance active,…</t>
  </si>
  <si>
    <t>Erreur d'étiquetage d'une préparation galénique</t>
  </si>
  <si>
    <t xml:space="preserve">Absence de délivrance nominative des médicaments ou du DM implantable </t>
  </si>
  <si>
    <t xml:space="preserve">Absence ou défaillance du contrôle avant délivrance pharmaceutique </t>
  </si>
  <si>
    <t>Omission, retard ou erreur de délivrance</t>
  </si>
  <si>
    <t>Omission, retard ou erreur de produits de santé demandé en urgence</t>
  </si>
  <si>
    <t xml:space="preserve">Omission ou défaillance de vérification des dotations ou des chariots d'urgence </t>
  </si>
  <si>
    <t>Erreur dans l'interprétation de la prescription, décalage entre prescription et administration</t>
  </si>
  <si>
    <t>Erreur de rangement / détention dans la dotation, le chariot d’urgence, le réfrigérateur</t>
  </si>
  <si>
    <t>Erreur de sélection du produit de santé</t>
  </si>
  <si>
    <t>Défaut d'étiquetage de la dose préparée</t>
  </si>
  <si>
    <t>Contrôle préalable à l'administration absent ou erroné</t>
  </si>
  <si>
    <t>Administration ou implantation omise, retardée ou erronnée</t>
  </si>
  <si>
    <t>Enregistrement de la traçabilité manquant, tardif ou erroné</t>
  </si>
  <si>
    <t>Omission, défaut ou retard dans la réalisation des examens complémentaires</t>
  </si>
  <si>
    <t xml:space="preserve">Délais de transmission des résultats inadéquats à l’état du patient </t>
  </si>
  <si>
    <t>Absence ou retard dans la prise en compte des résultats cliniques, biologiques</t>
  </si>
  <si>
    <t>Défaut d'information du patiet sur ses résultats</t>
  </si>
  <si>
    <t>Pratiques liées aux transitions</t>
  </si>
  <si>
    <t>Absence de continuité des soins par l'absence de délivrance de 24h/48h de traitement lors d'un transfert ou à la sortie</t>
  </si>
  <si>
    <t>Pratiques liées à l'éducation thérapeutique</t>
  </si>
  <si>
    <t>Défaut d' information sur les risques</t>
  </si>
  <si>
    <t>Défaut d'information sur quoi faire en cas d’oubli</t>
  </si>
  <si>
    <t>Communication au sein de l'équipe</t>
  </si>
  <si>
    <t>Dynamique et interactions</t>
  </si>
  <si>
    <t xml:space="preserve">Difficultés dans la mobilisation des compétences requises </t>
  </si>
  <si>
    <t xml:space="preserve">Défaut d’encadrement </t>
  </si>
  <si>
    <t>Charge de travail ou délais imposés</t>
  </si>
  <si>
    <t>Panne informatique, absence de solution dégradée</t>
  </si>
  <si>
    <t>Mésusage du logiciel</t>
  </si>
  <si>
    <t xml:space="preserve">Défaut de maintenance ou d’entretien des matériels et équipements </t>
  </si>
  <si>
    <r>
      <t>Organisation et Management</t>
    </r>
    <r>
      <rPr>
        <b/>
        <sz val="10"/>
        <color indexed="8"/>
        <rFont val="Arial"/>
        <family val="2"/>
      </rPr>
      <t xml:space="preserve">  </t>
    </r>
    <r>
      <rPr>
        <b/>
        <sz val="10"/>
        <color indexed="9"/>
        <rFont val="Arial"/>
        <family val="2"/>
      </rPr>
      <t>[O]</t>
    </r>
  </si>
  <si>
    <t>Attribution des responsabilités</t>
  </si>
  <si>
    <r>
      <t xml:space="preserve">Majeure
</t>
    </r>
    <r>
      <rPr>
        <sz val="9"/>
        <color indexed="8"/>
        <rFont val="Trebuchet MS"/>
        <family val="2"/>
      </rPr>
      <t xml:space="preserve">EM avec des conséquences cliniques temporaires pour le patient.
</t>
    </r>
    <r>
      <rPr>
        <i/>
        <sz val="9"/>
        <color indexed="8"/>
        <rFont val="Trebuchet MS"/>
        <family val="2"/>
      </rPr>
      <t xml:space="preserve">EM à l'origine d'une </t>
    </r>
    <r>
      <rPr>
        <i/>
        <sz val="8"/>
        <color indexed="8"/>
        <rFont val="Trebuchet MS"/>
        <family val="2"/>
      </rPr>
      <t>atteinte physique ou psychologique réversible qui nécessite un traitement ou une intervention ou un transfert vers un autre établissement et qui induit ou allonge le séjour hospitalier</t>
    </r>
  </si>
  <si>
    <t>Est-ce qu'une EM de même nature, impliquant le même médicament pourrait avoir des conséquences cliniques graves -majeure, critique, catastrophique- pour le patient ?
L’erreur médicamenteuse porteuse de risque est éligible à une analyse approfondie.</t>
  </si>
  <si>
    <t>Non concerné</t>
  </si>
  <si>
    <t>Traitement du patient</t>
  </si>
  <si>
    <t>Médicament + dispositif médical</t>
  </si>
  <si>
    <t>L’événement clinique était-il attendu compte tenu de l’évolution de la maladie ou de l’état du patient ?</t>
  </si>
  <si>
    <t>COMMENT ? Quel produit de santé concerné ? Comment a été détectée l’EM ? Comment a-t-on atténué les conséquences chez le patient ?</t>
  </si>
  <si>
    <r>
      <t xml:space="preserve">5. Erreur médicamenteuse porteuse de risques - </t>
    </r>
    <r>
      <rPr>
        <sz val="7"/>
        <color indexed="12"/>
        <rFont val="Trebuchet MS"/>
        <family val="2"/>
      </rPr>
      <t>cf définition onglet 1.5</t>
    </r>
  </si>
  <si>
    <t>Attribution inadéquate des responsabilités avec glissement de tâche</t>
  </si>
  <si>
    <t>Gestion des compétences et des effectifs</t>
  </si>
  <si>
    <t xml:space="preserve">Composition inadéquate de l’équipe médicale ou soignante ou pharmaceutique: combinaison des compétences et/ou des effectifs, adéquation profil/poste </t>
  </si>
  <si>
    <t xml:space="preserve">Défaut de coordination permettant d'assurer le relais entre les équipes dans le service </t>
  </si>
  <si>
    <t>Absence de l'avis des utilisateurs lors du choix des produits de santé</t>
  </si>
  <si>
    <t xml:space="preserve">Défaillance dans la gestion d'une crise </t>
  </si>
  <si>
    <t>Défaut d’anticipation d'une situation nouvelle ou imprévue</t>
  </si>
  <si>
    <t>Déni du risque lié aux erreurs médicamenteuses</t>
  </si>
  <si>
    <t>Comportement passif dans le signalement ou la prise en compte des erreurs  médicamenteuses</t>
  </si>
  <si>
    <t>Culture de signalement des événements indésirables insuffisante</t>
  </si>
  <si>
    <t>Défaillance dans le retour d'expérience</t>
  </si>
  <si>
    <t xml:space="preserve">Défaillance dans la veille réglementaire </t>
  </si>
  <si>
    <t>Contraintes réglementaires absentes</t>
  </si>
  <si>
    <t>Contraintes réglementaires existantes non appliquées ou non applicables</t>
  </si>
  <si>
    <t>Non prise en compte des priorités de sécurité des patients dans la politique d'achat ou d'approvisionnement en produits de santé</t>
  </si>
  <si>
    <t>Absence de soutien financier des mesures d'amélioration de la sécurité des patients</t>
  </si>
  <si>
    <t>Gestion du personnel</t>
  </si>
  <si>
    <t xml:space="preserve">Insuffisance dans la gestion prévisionnelle des métiers et des compétences </t>
  </si>
  <si>
    <t>Insuffisance dans la gestion prévisionnelle des effectifs</t>
  </si>
  <si>
    <t>Climat social difficile</t>
  </si>
  <si>
    <t>Politique de sécurité des soins</t>
  </si>
  <si>
    <t>Absence de stratégie/politique de réduction du risque médicamenteux et de sécurité des soins</t>
  </si>
  <si>
    <t>Défaillance dans l'ancrage politique de la stratégie de réduction du risque médicamenteux</t>
  </si>
  <si>
    <t>Stratégies contradictoires dans la gestion des risques liés aux soins</t>
  </si>
  <si>
    <t>Absence de compréhension du processus global de prise en charge médicamenteuse des patients</t>
  </si>
  <si>
    <t>Plan d'actions et objectifs mal définis</t>
  </si>
  <si>
    <t>Communication insuffisante autour de la qualité, la sécurité et l'évaluation de la prise en charge médicamenteuse des patients</t>
  </si>
  <si>
    <t>Retour d'expérience non partagé</t>
  </si>
  <si>
    <t xml:space="preserve">Absence de suivi thérapeutique </t>
  </si>
  <si>
    <r>
      <t xml:space="preserve">Changement récent de l’environnement </t>
    </r>
    <r>
      <rPr>
        <sz val="8"/>
        <rFont val="Arial"/>
        <family val="2"/>
      </rPr>
      <t>(travaux, déménagement,…)</t>
    </r>
    <r>
      <rPr>
        <sz val="9"/>
        <rFont val="Arial"/>
        <family val="2"/>
      </rPr>
      <t xml:space="preserve"> </t>
    </r>
  </si>
  <si>
    <r>
      <t xml:space="preserve">Défaut d'identification des prescripteurs </t>
    </r>
    <r>
      <rPr>
        <sz val="8"/>
        <rFont val="Arial"/>
        <family val="2"/>
      </rPr>
      <t xml:space="preserve">(absence, erreur, etc.) </t>
    </r>
  </si>
  <si>
    <r>
      <t xml:space="preserve">Omission dans le signalement des antécédents, du traitement </t>
    </r>
    <r>
      <rPr>
        <sz val="8"/>
        <rFont val="Arial"/>
        <family val="2"/>
      </rPr>
      <t>(oubli, distraction, dissimulation)</t>
    </r>
  </si>
  <si>
    <r>
      <t xml:space="preserve">Situation clinique méconnue ou non identifiée </t>
    </r>
    <r>
      <rPr>
        <sz val="8"/>
        <rFont val="Arial"/>
        <family val="2"/>
      </rPr>
      <t>(insuffisance rénale, hépatique, etc.)</t>
    </r>
  </si>
  <si>
    <r>
      <t>Mauvaises conditions de travail</t>
    </r>
    <r>
      <rPr>
        <sz val="10"/>
        <rFont val="Arial"/>
        <family val="2"/>
      </rPr>
      <t xml:space="preserve"> </t>
    </r>
    <r>
      <rPr>
        <sz val="8"/>
        <rFont val="Arial"/>
        <family val="2"/>
      </rPr>
      <t>(bruit, interruptions, lieu de passage, température, luminosité, …)</t>
    </r>
  </si>
  <si>
    <t xml:space="preserve">Soins ne relevant pas du champ d’action du service </t>
  </si>
  <si>
    <t xml:space="preserve">Planification non adaptée des tâches  </t>
  </si>
  <si>
    <r>
      <t xml:space="preserve">Problèmes financiers au sein de l'établissement </t>
    </r>
    <r>
      <rPr>
        <sz val="8"/>
        <rFont val="Arial"/>
        <family val="2"/>
      </rPr>
      <t xml:space="preserve">(déficit, plan de retour à l'équilibre …) </t>
    </r>
  </si>
  <si>
    <r>
      <t xml:space="preserve">Absence de ressources techniques adaptées à la gestion du risque médicamenteux </t>
    </r>
    <r>
      <rPr>
        <sz val="8"/>
        <rFont val="Arial"/>
        <family val="2"/>
      </rPr>
      <t>(système d'information)</t>
    </r>
  </si>
  <si>
    <r>
      <t xml:space="preserve">Absence de gestion réactive des risques liés à la prise en charge médicamenteuse </t>
    </r>
    <r>
      <rPr>
        <sz val="8"/>
        <rFont val="Arial"/>
        <family val="2"/>
      </rPr>
      <t>(RMM, REMED, arbre des causes…)</t>
    </r>
  </si>
  <si>
    <t xml:space="preserve"> - anamnèse et examen clinique
 - décision thérapeutique
 - expression et communication
 - suivi thérapeutique</t>
  </si>
  <si>
    <t>Pratiques liées au suivi clinique</t>
  </si>
  <si>
    <t xml:space="preserve"> - suivi thérapeutique
 - suivi biologique
 - examens complémentaires</t>
  </si>
  <si>
    <t xml:space="preserve"> - collecte du médicament dans le stock
 - préparation des piluliers
 - réalisation
 - enregistrement et compte rendu</t>
  </si>
  <si>
    <r>
      <t xml:space="preserve">Environnement de travail  </t>
    </r>
    <r>
      <rPr>
        <b/>
        <sz val="10"/>
        <color indexed="9"/>
        <rFont val="Arial"/>
        <family val="2"/>
      </rPr>
      <t>[CT]</t>
    </r>
  </si>
  <si>
    <t xml:space="preserve"> - architecture
 - conception
 - fonctionnalités
 - ergonomie
 - fiabilité et mise à jour</t>
  </si>
  <si>
    <t>Fournitures et équipements</t>
  </si>
  <si>
    <r>
      <t xml:space="preserve">Contexte institutionnel </t>
    </r>
    <r>
      <rPr>
        <b/>
        <sz val="10"/>
        <rFont val="Arial"/>
        <family val="2"/>
      </rPr>
      <t>[I]</t>
    </r>
  </si>
  <si>
    <t xml:space="preserve"> - propriétés intrinsèques
 - conditionnement
 - étiquetage et dénominations
 - information
 - conditions d'emploi</t>
  </si>
  <si>
    <t xml:space="preserve">Organigramme ou sociogramme absent, méconnu ou imprécis </t>
  </si>
  <si>
    <t xml:space="preserve">Y a-t-il eu une déviation dans les procédures de soins, par rapport aux règles applicables aux produits de santé ? RCP, recommandations de bon usage </t>
  </si>
  <si>
    <t>Y a-t-il eu une déviation dans les procédures de soins, par rapport à la pratique attendue ? réglementation, bonnes pratiques</t>
  </si>
  <si>
    <t xml:space="preserve">Description des postes absente ou insuffisante </t>
  </si>
  <si>
    <t xml:space="preserve">Restructurations territoriales difficiles ou conflictuelles </t>
  </si>
  <si>
    <t>Nature de l’erreur</t>
  </si>
  <si>
    <t>Faisabilité technique 
ou organisationnelle</t>
  </si>
  <si>
    <t>Acceptabilité 
par les différents acteurs</t>
  </si>
  <si>
    <t xml:space="preserve">Absence de prise en compte des avis pharmaceutiques </t>
  </si>
  <si>
    <t>Rédaction du bon de commande incomplète ou erronée</t>
  </si>
  <si>
    <t xml:space="preserve">Absence ou retard de préparation galénique des médicaments </t>
  </si>
  <si>
    <t xml:space="preserve">Insuffisance ou défaut de qualités relationnelles avec le patient et/ou l’entourage et/ou la famille </t>
  </si>
  <si>
    <t xml:space="preserve">Manque de soutien entre différents professionnels </t>
  </si>
  <si>
    <t>Fonctionnement peu propice à la transmission d’informations</t>
  </si>
  <si>
    <t xml:space="preserve">Déséquilibre dans la répartition des tâches de l’équipe </t>
  </si>
  <si>
    <t xml:space="preserve">Télécommunications défaillantes </t>
  </si>
  <si>
    <t>Ambiance de travail difficile, conflictuelle, délétère</t>
  </si>
  <si>
    <t xml:space="preserve">Formation ou entraînement du personnel insuffisant </t>
  </si>
  <si>
    <t>Y-a-til un dysfonctionnement probable dans la prise en charge du patient ?</t>
  </si>
  <si>
    <t>Pression de production</t>
  </si>
  <si>
    <t xml:space="preserve">Animateur(s) : </t>
  </si>
  <si>
    <t>Secrétaire de séance:</t>
  </si>
  <si>
    <t xml:space="preserve">Date de la réunion: </t>
  </si>
  <si>
    <t>Introduction</t>
  </si>
  <si>
    <t>L’événement est-il lié à la prise en charge médicamenteuse ?</t>
  </si>
  <si>
    <t>Dispositif médical seul</t>
  </si>
  <si>
    <t xml:space="preserve">Catégorie du produit de santé </t>
  </si>
  <si>
    <t>Identification du patient</t>
  </si>
  <si>
    <t>Erreur d’omission</t>
  </si>
  <si>
    <t>Erreur de patient</t>
  </si>
  <si>
    <t>Erreur de dose- Surdose</t>
  </si>
  <si>
    <t>Erreur de dose- Sous-dose</t>
  </si>
  <si>
    <t>Administration proprement dite</t>
  </si>
  <si>
    <t>Information du patient</t>
  </si>
  <si>
    <t>Facteurs liés au dispositif médical associé</t>
  </si>
  <si>
    <t>Pratiques générales</t>
  </si>
  <si>
    <t>Pratiques liées à la prescription</t>
  </si>
  <si>
    <t>Pratiques liées à la dispensation</t>
  </si>
  <si>
    <t>Pratiques liées à l'administration/implantation</t>
  </si>
  <si>
    <t>Organisation de proximité</t>
  </si>
  <si>
    <t>Encadrement et supervision</t>
  </si>
  <si>
    <t>Informatique</t>
  </si>
  <si>
    <t>Priorité</t>
  </si>
  <si>
    <t>Information du patient ou de son entourage</t>
  </si>
  <si>
    <t>Signalement à l'ANSM</t>
  </si>
  <si>
    <t xml:space="preserve">Pôle/Service : </t>
  </si>
  <si>
    <t>Cause</t>
  </si>
  <si>
    <t>Total</t>
  </si>
  <si>
    <t>Rang</t>
  </si>
  <si>
    <t>Classement</t>
  </si>
  <si>
    <t>A</t>
  </si>
  <si>
    <t>B</t>
  </si>
  <si>
    <t>C</t>
  </si>
  <si>
    <t>D</t>
  </si>
  <si>
    <t>E</t>
  </si>
  <si>
    <t>F</t>
  </si>
  <si>
    <t>G</t>
  </si>
  <si>
    <t>H</t>
  </si>
  <si>
    <t>I</t>
  </si>
  <si>
    <t>Note</t>
  </si>
  <si>
    <t>Priorisation des actions</t>
  </si>
  <si>
    <t xml:space="preserve">                Libellé de l'action
Critères</t>
  </si>
  <si>
    <t>Action 1</t>
  </si>
  <si>
    <t>Echelle de cotation</t>
  </si>
  <si>
    <t>4 =  très importante
3 =  importante
2 =  moyenne
1 =  faible</t>
  </si>
  <si>
    <t>Exigence institutionnelle</t>
  </si>
  <si>
    <t>Délai de réalisation</t>
  </si>
  <si>
    <t>4 =  faible
3 =  moyen
2 =  important
1 =  très important</t>
  </si>
  <si>
    <t>Mobilisation de ressources</t>
  </si>
  <si>
    <t>Facteurs liés aux médicaments</t>
  </si>
  <si>
    <t>4 =  faible
3 =  moyenne
2 =  importante
1 =  très importante</t>
  </si>
  <si>
    <t>Coût</t>
  </si>
  <si>
    <t>Score 1
Facilité de mise en oeuvre</t>
  </si>
  <si>
    <t>Score 2 
Intensité du lien Cause-Effet sur le processus actuel</t>
  </si>
  <si>
    <t>Ordre de priorité</t>
  </si>
  <si>
    <t>Environnement social et familial</t>
  </si>
  <si>
    <t>Pathologie et co-morbidités</t>
  </si>
  <si>
    <t>Personnalité et comportement</t>
  </si>
  <si>
    <t xml:space="preserve">Ses facteurs familiaux, sociaux ont-elles favorisé l'évènement ?  </t>
  </si>
  <si>
    <t>Capacités relationnelles, motivation, adaptations</t>
  </si>
  <si>
    <t xml:space="preserve">Facteurs liés au Patient  </t>
  </si>
  <si>
    <t xml:space="preserve">Facteurs liés au Professionnel de Santé  </t>
  </si>
  <si>
    <t>1 - Données administratives</t>
  </si>
  <si>
    <t>2 - Caractérisation de l'erreur médicamenteuse</t>
  </si>
  <si>
    <t>3 - Résumé des faits</t>
  </si>
  <si>
    <t>4 - Causes et facteurs contributifs</t>
  </si>
  <si>
    <t>6 - Liste des participants</t>
  </si>
  <si>
    <t>7 - Communication</t>
  </si>
  <si>
    <t>6- "Taxonomie" : composée des 6 éléments signifiants de l'erreur médicamenteuse, elle permet de caractériser et d'établir une classification ultérieure des erreurs signalées et/ou analysées. La caractérisation est établie lors de la phase préparatire et proposeer pour validation au cours de la réunion pluriprofessionnelle. Cet outil alimente l'onglet 3 - Cahier de la REMED</t>
  </si>
  <si>
    <t>2. Nature de l’erreur médicamenteuse</t>
  </si>
  <si>
    <t>6. Etape initiale de survenue de l'erreur médicamenteuse</t>
  </si>
  <si>
    <t xml:space="preserve"> - voie d’abord</t>
  </si>
  <si>
    <t>REMED sur le cas :</t>
  </si>
  <si>
    <r>
      <t xml:space="preserve">Etapes suivantes : 
</t>
    </r>
    <r>
      <rPr>
        <i/>
        <sz val="10"/>
        <color indexed="23"/>
        <rFont val="Arial"/>
        <family val="2"/>
      </rPr>
      <t>Quelles sont toutes les autres étapes au cours desquelles l'EM s'est poursuivie?</t>
    </r>
  </si>
  <si>
    <t>Rappel des règles déontologiques, de confidentialité et d'anonymisation
Rappel des objectifs : permettre de comprendre l'évènement et d’identifier les actions de réduction du risque</t>
  </si>
  <si>
    <t>Tableau 2</t>
  </si>
  <si>
    <r>
      <t xml:space="preserve">Erreur de dose- Surdose
</t>
    </r>
    <r>
      <rPr>
        <sz val="9"/>
        <rFont val="Trebuchet MS"/>
        <family val="2"/>
      </rPr>
      <t>Dosage, posologie, concentration, volume, débit de perfusion, durée de perfusion, durée d'application, etc …</t>
    </r>
  </si>
  <si>
    <r>
      <t xml:space="preserve">Erreur de dose- Sous-dose
</t>
    </r>
    <r>
      <rPr>
        <sz val="9"/>
        <rFont val="Trebuchet MS"/>
        <family val="2"/>
      </rPr>
      <t>Dosage, posologie, concentration, volume, débit de perfusion, durée de perfusion, durée d'application, etc …</t>
    </r>
  </si>
  <si>
    <r>
      <t xml:space="preserve">Erreur sur les modalités d’administration
</t>
    </r>
    <r>
      <rPr>
        <sz val="9"/>
        <rFont val="Trebuchet MS"/>
        <family val="2"/>
      </rPr>
      <t>Voie, durée d'administration, technique d’administration, etc …</t>
    </r>
  </si>
  <si>
    <t>7. Etapes secondaires de survenue de l'erreur médicamenteuse</t>
  </si>
  <si>
    <t>Tableau 1</t>
  </si>
  <si>
    <t>Pondératrion des causes</t>
  </si>
  <si>
    <t>Charges et conditions de travail</t>
  </si>
  <si>
    <t>Locaux et mobiliers</t>
  </si>
  <si>
    <t>Hygiène et maintenance</t>
  </si>
  <si>
    <t xml:space="preserve">Défaut de coopération dans l'équipe </t>
  </si>
  <si>
    <t xml:space="preserve">Mauvaise cohésion, conflits, intimidation </t>
  </si>
  <si>
    <t xml:space="preserve">Difficultés dans la recherche d'avis spécialisés </t>
  </si>
  <si>
    <t xml:space="preserve">Difficultés d'expression des désaccords ou des préoccupations </t>
  </si>
  <si>
    <t>Mise en situation professionnelle sans accompagnement</t>
  </si>
  <si>
    <t xml:space="preserve">Organisation générale du secteur de soins non définie ou imprécise </t>
  </si>
  <si>
    <t xml:space="preserve">Changement récent d’organisation interne </t>
  </si>
  <si>
    <t xml:space="preserve">Absence d'intérêt du travail demandé </t>
  </si>
  <si>
    <t xml:space="preserve">Absence de vérification des diplômes et compétences </t>
  </si>
  <si>
    <t>Culture Qualité Risques Sécurité</t>
  </si>
  <si>
    <t>Liens avec d'autres structures</t>
  </si>
  <si>
    <t>Liste des menus déroulants</t>
  </si>
  <si>
    <t>A Système digestif et métabolisme</t>
  </si>
  <si>
    <t>B Sang et organes hématopoiétiques</t>
  </si>
  <si>
    <t xml:space="preserve">C Système cardio-vasculaire </t>
  </si>
  <si>
    <t xml:space="preserve">D Dermatologie </t>
  </si>
  <si>
    <t>H Préparations systémiques hormonales, à l'exclusion des hormones sexuelles et des insulines</t>
  </si>
  <si>
    <t>J Anti-infectieux (usage systémique)</t>
  </si>
  <si>
    <t xml:space="preserve">L Antinéoplasiques et agents immunomodulants </t>
  </si>
  <si>
    <t xml:space="preserve">M Système musculo-squelettique </t>
  </si>
  <si>
    <t xml:space="preserve">N Système nerveux </t>
  </si>
  <si>
    <t xml:space="preserve">Environnement de travail  </t>
  </si>
  <si>
    <t>Equipe</t>
  </si>
  <si>
    <t>Facteurs liés aux produits de santé</t>
  </si>
  <si>
    <t xml:space="preserve">Organisation et management   </t>
  </si>
  <si>
    <t>Contexte institutionnel</t>
  </si>
  <si>
    <t xml:space="preserve">P Produits antiparasitaires, insecticides et répellants </t>
  </si>
  <si>
    <t xml:space="preserve">R Système respiratoire </t>
  </si>
  <si>
    <t xml:space="preserve">S Organes sensoriels </t>
  </si>
  <si>
    <t>V Divers</t>
  </si>
  <si>
    <t>Défaillance dans les transmissions quelles qu'elles soient : omission, retard, traitement incomplet, etc.</t>
  </si>
  <si>
    <t>Non respect de la chaîne du froid et des conditions de conservation</t>
  </si>
  <si>
    <t xml:space="preserve">Complexité du système d'information, du logiciel, logiciels multiples </t>
  </si>
  <si>
    <r>
      <t xml:space="preserve">Défaillance dans la programmation des actes en secteur interventionnel </t>
    </r>
    <r>
      <rPr>
        <sz val="8"/>
        <rFont val="Arial"/>
        <family val="2"/>
      </rPr>
      <t>(absence, modification,…)</t>
    </r>
  </si>
  <si>
    <t xml:space="preserve">Lourdeur ou défaillance du fonctionnement administratif </t>
  </si>
  <si>
    <t xml:space="preserve">Défaillance dans l'organisation de la continuité des soins </t>
  </si>
  <si>
    <t>La survenue est-elle liée à la disponibilité du produit ? À la logistique d'approvisionnement
(défaillance, délai de livraison, produit périmé, abîmé, retiré…)</t>
  </si>
  <si>
    <t>8 - Quels facteurs liés à l’organisation ? Liés au management ?</t>
  </si>
  <si>
    <t>EM potentielle</t>
  </si>
  <si>
    <t>Mineure</t>
  </si>
  <si>
    <t>Significative</t>
  </si>
  <si>
    <t>Critique</t>
  </si>
  <si>
    <t>Catastrophique</t>
  </si>
  <si>
    <t>Produits de santé impliqué</t>
  </si>
  <si>
    <t>2 médicaments</t>
  </si>
  <si>
    <t>Protocole ou stratégie thérapeutique</t>
  </si>
  <si>
    <t>Oui</t>
  </si>
  <si>
    <t>1 médicament</t>
  </si>
  <si>
    <t xml:space="preserve">G Système génito-urinaire et hormones sexuelles </t>
  </si>
  <si>
    <t xml:space="preserve">Protocole ou procédure non suivi ou refusé </t>
  </si>
  <si>
    <t>Y a-t-il eu mauvaises interactions entre les personnes ?</t>
  </si>
  <si>
    <t>Supervision inadaptée ou absente</t>
  </si>
  <si>
    <t>Temps ou horaires de travail particuliers</t>
  </si>
  <si>
    <t>Circuits problématiques</t>
  </si>
  <si>
    <r>
      <t xml:space="preserve">Locaux inadaptés </t>
    </r>
    <r>
      <rPr>
        <sz val="8"/>
        <rFont val="Arial"/>
        <family val="2"/>
      </rPr>
      <t xml:space="preserve">(conception, fonctionnalités, accessibilité, marche en avant, ergonomie, espace...) </t>
    </r>
  </si>
  <si>
    <t>Fournitures ou équipements mal utilisés, complexes, défaut de formation, absence de notice d'utilisation</t>
  </si>
  <si>
    <t>Problème dans le paramétrage</t>
  </si>
  <si>
    <t xml:space="preserve">Insuffisance ou défaillance dans les prestations sous traitées </t>
  </si>
  <si>
    <t>Présence d'une culture punitive, absence de pédagogie de l'erreur</t>
  </si>
  <si>
    <t>Présentation de la REMED</t>
  </si>
  <si>
    <t>1 - QQOQCCP?</t>
  </si>
  <si>
    <t>Gravité constatée de l'EM</t>
  </si>
  <si>
    <t>Étape initiale de survenue</t>
  </si>
  <si>
    <t>Compte rendu synthétique de la REMED</t>
  </si>
  <si>
    <r>
      <t xml:space="preserve">Significative
</t>
    </r>
    <r>
      <rPr>
        <sz val="9"/>
        <color indexed="8"/>
        <rFont val="Trebuchet MS"/>
        <family val="2"/>
      </rPr>
      <t>EM avec surveillance indispensable mais sans conséquence clinique pour le patient</t>
    </r>
  </si>
  <si>
    <r>
      <t xml:space="preserve">Critique
</t>
    </r>
    <r>
      <rPr>
        <sz val="9"/>
        <color indexed="8"/>
        <rFont val="Trebuchet MS"/>
        <family val="2"/>
      </rPr>
      <t xml:space="preserve">EM avec conséquences cliniques permanentes pour le patient. 
</t>
    </r>
    <r>
      <rPr>
        <i/>
        <sz val="9"/>
        <color indexed="8"/>
        <rFont val="Trebuchet MS"/>
        <family val="2"/>
      </rPr>
      <t>EM à l'origine d'une atteinte physique ou psychologique permanente irréversible</t>
    </r>
  </si>
  <si>
    <r>
      <t xml:space="preserve">La survenue est-elle liée à un acte de soins </t>
    </r>
    <r>
      <rPr>
        <i/>
        <sz val="8"/>
        <color indexed="23"/>
        <rFont val="Arial"/>
        <family val="2"/>
      </rPr>
      <t>(intervention chirurgicale, endoscopie, perfusion, pansement, dialyse…)</t>
    </r>
    <r>
      <rPr>
        <i/>
        <sz val="10"/>
        <color indexed="23"/>
        <rFont val="Arial"/>
        <family val="2"/>
      </rPr>
      <t xml:space="preserve"> ?</t>
    </r>
  </si>
  <si>
    <t>Existe-t-il une explication autre que le médicament comme cause de l’événement clinique?</t>
  </si>
  <si>
    <t xml:space="preserve"> - nom de spécialité ou générique</t>
  </si>
  <si>
    <t xml:space="preserve"> - dénomination commune internationale - DCI </t>
  </si>
  <si>
    <t xml:space="preserve"> - forme galénique</t>
  </si>
  <si>
    <t xml:space="preserve"> - classe thérapeutique - ATC
</t>
  </si>
  <si>
    <t xml:space="preserve"> - nom de spécialité du dispositif médical</t>
  </si>
  <si>
    <t xml:space="preserve"> - dénomination générique</t>
  </si>
  <si>
    <t xml:space="preserve"> - classification</t>
  </si>
  <si>
    <t xml:space="preserve"> - dénomination commune internationale - DCI</t>
  </si>
  <si>
    <t>Commentaires</t>
  </si>
  <si>
    <t xml:space="preserve">Habitudes de vie, métier particulier </t>
  </si>
  <si>
    <t>Stress / situation d'urgence</t>
  </si>
  <si>
    <t xml:space="preserve">Surmenage professionnel </t>
  </si>
  <si>
    <t xml:space="preserve">Définition imprécise des tâches </t>
  </si>
  <si>
    <t>Affectation à des tâches inhabituelles, délégation inappropriée des missions ou des responsabillités</t>
  </si>
  <si>
    <t>Absence ou erreur de gestion des traitements personnels</t>
  </si>
  <si>
    <t xml:space="preserve">Substitution ou remplacement de présentation ou de gamme de produit sans information </t>
  </si>
  <si>
    <t>Erreur de conditionnement ou de reconditionnement des médicaments commercialisés</t>
  </si>
  <si>
    <t>Décalage ou inadéquation entre prescription et administration</t>
  </si>
  <si>
    <t>Protocoles et procédures</t>
  </si>
  <si>
    <t>Absence ou illisibilité des informations tracées</t>
  </si>
  <si>
    <t>Problème de température, humidité, fluides : eau, air …</t>
  </si>
  <si>
    <t>Absence de dossier patient partagé</t>
  </si>
  <si>
    <t>Informatisation inadaptée ou insuffisante du système documentaire</t>
  </si>
  <si>
    <t>Logiciel non adapté à la prescription de médicaments particuliers comme les fluides médicaux, les stupéfiants…</t>
  </si>
  <si>
    <t>Insuffisance ou obsolescence du parc informatique ou du réseau</t>
  </si>
  <si>
    <t>Défaut de maintenance ou d'entretien des locaux</t>
  </si>
  <si>
    <t>Définition inadéquate des responsabilités et/ou des fonctions dans l’équipe</t>
  </si>
  <si>
    <t xml:space="preserve">Définition insuffisante ou inadéquate des compétences requises </t>
  </si>
  <si>
    <t>Effectifs inappropriés en nombre</t>
  </si>
  <si>
    <t xml:space="preserve">Degré d’autonomie insuffisant ou limitation trop restrictive de la prise de décision des acteurs de terrain </t>
  </si>
  <si>
    <t>Non anticipation ou non définition de solutions dégradées</t>
  </si>
  <si>
    <t>Politique de formation continue insuffisante</t>
  </si>
  <si>
    <t>Faiblesse des échanges ou des relations avec les autres établissements ou entre ville/établissements de santé</t>
  </si>
  <si>
    <t>La chronologie des événements suggère-t-elle que l’événement clinique est lié à la prise en charge médicamenteuse ou à son absence ?</t>
  </si>
  <si>
    <t>La prise en charge médicamenteuse, ou son absence, a-t-elle provoqué l’évènement clinique indésirable ?</t>
  </si>
  <si>
    <r>
      <t>Produit de santé 3</t>
    </r>
    <r>
      <rPr>
        <i/>
        <sz val="9"/>
        <rFont val="Arial"/>
        <family val="2"/>
      </rPr>
      <t xml:space="preserve"> - </t>
    </r>
    <r>
      <rPr>
        <i/>
        <sz val="8"/>
        <color indexed="12"/>
        <rFont val="Arial"/>
        <family val="2"/>
      </rPr>
      <t>Ne pas supprimer les lignes suivantes</t>
    </r>
  </si>
  <si>
    <r>
      <t>Produit de santé 2 -</t>
    </r>
    <r>
      <rPr>
        <i/>
        <sz val="9"/>
        <rFont val="Arial"/>
        <family val="2"/>
      </rPr>
      <t xml:space="preserve"> </t>
    </r>
    <r>
      <rPr>
        <i/>
        <sz val="8"/>
        <color indexed="12"/>
        <rFont val="Arial"/>
        <family val="2"/>
      </rPr>
      <t>Ne pas supprimer les lignes suivantes</t>
    </r>
  </si>
  <si>
    <t xml:space="preserve">1. Produit(s) de santé impliqué(s) </t>
  </si>
  <si>
    <t>4. Gravité constatée de l'erreur médicamenteuse</t>
  </si>
  <si>
    <r>
      <t xml:space="preserve">Causes REMED
</t>
    </r>
    <r>
      <rPr>
        <sz val="12"/>
        <color indexed="9"/>
        <rFont val="Arial"/>
        <family val="2"/>
      </rPr>
      <t>Diagnostiquer les causes</t>
    </r>
    <r>
      <rPr>
        <b/>
        <sz val="12"/>
        <color indexed="9"/>
        <rFont val="Arial"/>
        <family val="2"/>
      </rPr>
      <t xml:space="preserve"> </t>
    </r>
    <r>
      <rPr>
        <sz val="12"/>
        <color indexed="9"/>
        <rFont val="Arial"/>
        <family val="2"/>
      </rPr>
      <t>et les facteurs contributifs à la survenue de l'EM</t>
    </r>
  </si>
  <si>
    <t>8 - Rajout d'information complémentaire</t>
  </si>
  <si>
    <t>Formation ou accompagnement insuffisant du personnel intérimaire</t>
  </si>
  <si>
    <t>PLAN d’ACTIONS d'AMELIORATION</t>
  </si>
  <si>
    <t>Date 
de l'échéance</t>
  </si>
  <si>
    <t>Niveau de réalisation </t>
  </si>
  <si>
    <t>5 - Plan des actions d'amélioration</t>
  </si>
  <si>
    <t>Participants</t>
  </si>
  <si>
    <t>Date de mise à jour:</t>
  </si>
  <si>
    <t>Date de la REMED</t>
  </si>
  <si>
    <t>Action</t>
  </si>
  <si>
    <t>Responsable</t>
  </si>
  <si>
    <t>Contributeurs</t>
  </si>
  <si>
    <t>Échéance</t>
  </si>
  <si>
    <t>Date  d'avancement</t>
  </si>
  <si>
    <t>Etat d'avancement</t>
  </si>
  <si>
    <t>Commentaires
Document associé</t>
  </si>
  <si>
    <t xml:space="preserve">Action 1 </t>
  </si>
  <si>
    <t>Action 2</t>
  </si>
  <si>
    <t>Action 3</t>
  </si>
  <si>
    <t>Action 4</t>
  </si>
  <si>
    <t>Action 5</t>
  </si>
  <si>
    <t>Action 6</t>
  </si>
  <si>
    <t>Action 7</t>
  </si>
  <si>
    <t>La survenue est-elle liée à la qualité de l'ordonnance ou du bon de commande ?</t>
  </si>
  <si>
    <t>Y a-t-il eu oubli, erreur d'inattention ou de raisonnement de la part du patient ?</t>
  </si>
  <si>
    <t>Y a-t-il eu un problème d'identitovigilance vis-à-vis du patient ?</t>
  </si>
  <si>
    <t>Les personnes savaient-elles ce qu’elles avaient à faire ? 
Connaissaient-elles le médicament ou le dispositif médical à utiliser ?</t>
  </si>
  <si>
    <t>Les personnes étaient-elles dans un état psychologique ou physique particulier ?</t>
  </si>
  <si>
    <t>La planification, la définition, la lisibilité des tâches étaient-elles suffisantes ?</t>
  </si>
  <si>
    <t>Y a-t-il eu interruption de tâche ? Perturbations ?</t>
  </si>
  <si>
    <t>La plupart des professionnels de santé, dans un contexte identique, auraient-ils pris en charge le patient de la même manière ?</t>
  </si>
  <si>
    <t>La fiabilité du système d'information et/ou des procédures dégradées est-elle en cause ? Sa maintenance ?</t>
  </si>
  <si>
    <t>La communication entre professionnels de santé est-elle en cause ? Communications écrites ou orales ?</t>
  </si>
  <si>
    <t>Les procédures/protocoles/bonnes pratiques étaient-ils disponibles, adaptés, à jour, connus, expliqués, utilisés ?</t>
  </si>
  <si>
    <t>Les supports de prescription-enregistrement étaient-ils disponibles, adaptés, connus, utilisés ?</t>
  </si>
  <si>
    <t>Y a-t-il eu un problème dans la collaboration au sein de l'équipe ? 
L'ambiance de travail au sein de l'équipe était-elle bonne ?</t>
  </si>
  <si>
    <t>Une meilleure supervision aurait-elle été nécessaire ?</t>
  </si>
  <si>
    <t>Les conditions de travail son-elles en cause ? La charge de travail, les temps et horaires ou les délais imposés ?</t>
  </si>
  <si>
    <t>L'agencement des stocks a-t-il favorisé l'évènement ?</t>
  </si>
  <si>
    <t>Les mobiliers et leur disposition étaient-ils appropriés à la bonne réalisation des tâches ?</t>
  </si>
  <si>
    <t>Les locaux, espaces physiques, surfaces et circuits étaient-ils appropriés à la bonne réalisation des tâches ?</t>
  </si>
  <si>
    <t>L'eau, l'air, la température, l'ambiance lumineuse ou sonore était-elle adaptée ?</t>
  </si>
  <si>
    <t>Le parc informatique ou le réseau informatique sont-ils en cause ?</t>
  </si>
  <si>
    <t>Les télécommunications ont-elles été défaillantes ?</t>
  </si>
  <si>
    <t>L’attribution des responsabilités était-elle clairement définie ?</t>
  </si>
  <si>
    <t>La composition des équipes était-elle adéquate au moment des soins liés à la survenue de l’événement, en effectifs et compétences ?</t>
  </si>
  <si>
    <t>La politique de formation et d'adaptation aux postes était-elle adaptée ?</t>
  </si>
  <si>
    <t xml:space="preserve">La coordination au sein du service ou avec d'autres services était-elle suffisante ? </t>
  </si>
  <si>
    <t>La gestion des situations nouvelles, imprévues était-elle organisée ?</t>
  </si>
  <si>
    <t>Les priorités de sécurité ont-elles été laissées de côté dans l'organisation des soins ?</t>
  </si>
  <si>
    <t>La gestion documentaire était-elle en cause ?</t>
  </si>
  <si>
    <t>La réglementation ou son absence a-t-elle eu une influence sur l'événement ?</t>
  </si>
  <si>
    <t>Le contexte économique, la pression de production, les problèmes de financement ont-ils eu une influence sur l'événement ?</t>
  </si>
  <si>
    <t>Y a-t-il eu un problème de coordination avec d'autres organisations ou établissements ?</t>
  </si>
  <si>
    <t>Ordonnance</t>
  </si>
  <si>
    <t>Dossier médical personnel</t>
  </si>
  <si>
    <t>Protocole</t>
  </si>
  <si>
    <t>Dossier infirmier</t>
  </si>
  <si>
    <t xml:space="preserve">Relevé d’administration et de traçabilité </t>
  </si>
  <si>
    <t>Plan de soin</t>
  </si>
  <si>
    <t>Résultat de laboratoire</t>
  </si>
  <si>
    <t>Interventions pharmaceutiques</t>
  </si>
  <si>
    <t>Fiche de fabrication</t>
  </si>
  <si>
    <t>Fiche de déclaration de l’EM ou de l’EI</t>
  </si>
  <si>
    <t>Lettre de sortie</t>
  </si>
  <si>
    <t>Formulaire de demande d’examen (scanner, kinésithérapie…)</t>
  </si>
  <si>
    <t>Étiquettes du patient</t>
  </si>
  <si>
    <t>Notice du médicament ou du dispositif médical</t>
  </si>
  <si>
    <t>Étiquetage du médicament ou du dispositif médical</t>
  </si>
  <si>
    <t>Mode d'emploi du classeur de la REMED</t>
  </si>
  <si>
    <r>
      <t xml:space="preserve">EM potentielle
</t>
    </r>
    <r>
      <rPr>
        <sz val="9"/>
        <color indexed="8"/>
        <rFont val="Trebuchet MS"/>
        <family val="2"/>
      </rPr>
      <t xml:space="preserve">Risque d'erreur ou circonstance susceptible de provoquer une erreur </t>
    </r>
  </si>
  <si>
    <t>Logistique des PS : approvisionnement - détention à domicile</t>
  </si>
  <si>
    <t>Logistique des PS : approvisionnement - détention dans les unités de soins</t>
  </si>
  <si>
    <t>Compte-rendu diffusé au responsable du système de management de la qualité de la PECM</t>
  </si>
  <si>
    <t>Signalement au CRPV</t>
  </si>
  <si>
    <t>Signalement à l'ARS</t>
  </si>
  <si>
    <t>Emballage du médicament ou du dispositif médical</t>
  </si>
  <si>
    <t>Identification du patient : étape d'amont à  la plupart des étapes suivantes</t>
  </si>
  <si>
    <t>Documentation imprimée (publications, dictionnaires, revues…)</t>
  </si>
  <si>
    <t>Documentation électronique</t>
  </si>
  <si>
    <t>Administration : préparation extemporanée</t>
  </si>
  <si>
    <t>Documents publicitaires</t>
  </si>
  <si>
    <t>Base de données</t>
  </si>
  <si>
    <t>Support informatisé</t>
  </si>
  <si>
    <t>Erreur de moment de prise</t>
  </si>
  <si>
    <t>Erreur de durée de traitement</t>
  </si>
  <si>
    <t>Majeure</t>
  </si>
  <si>
    <t>Dispensation : délivrance nominative ou globalisée</t>
  </si>
  <si>
    <t>Dispensation : analyse pharmaceutique</t>
  </si>
  <si>
    <t>Administration : enregistrement de l’administration</t>
  </si>
  <si>
    <t>Logistique des PS : achats</t>
  </si>
  <si>
    <t>Logistique des PS : approvisionnement-stockage dans les unités de soins</t>
  </si>
  <si>
    <t xml:space="preserve">Étiquetage erroné </t>
  </si>
  <si>
    <t>Délais d'obtention des produits de santé non satisfaisants, inappropriés</t>
  </si>
  <si>
    <t>Incompatibilité du plan de soins à la vie du patient ou à son autonomie</t>
  </si>
  <si>
    <t xml:space="preserve">
 </t>
  </si>
  <si>
    <t>Plans d'administration non effectués, indisponibles</t>
  </si>
  <si>
    <t>Suivi thérapeutique inadapté</t>
  </si>
  <si>
    <t>Autres</t>
  </si>
  <si>
    <t>Libellé du produit de santé 1</t>
  </si>
  <si>
    <t>Libellé du produit de santé 2</t>
  </si>
  <si>
    <t>Libellé du produit de santé 3</t>
  </si>
  <si>
    <t>Erreur de médicament</t>
  </si>
  <si>
    <t>Erreur sur les modalités d’administration</t>
  </si>
  <si>
    <t>Autre produit de santé</t>
  </si>
  <si>
    <r>
      <t xml:space="preserve">Consigne d'utilisation
</t>
    </r>
    <r>
      <rPr>
        <sz val="9"/>
        <rFont val="Trebuchet MS"/>
        <family val="2"/>
      </rPr>
      <t xml:space="preserve">Cocher dans la case correspondante les documents consultés au cours de la REMED. Les documents cochés se reportent dans l'onglet 3-Cahier §1.3
Si le texte d'une ligne doit être modifié, faire la modification souhaitée et </t>
    </r>
    <r>
      <rPr>
        <b/>
        <sz val="9"/>
        <rFont val="Trebuchet MS"/>
        <family val="2"/>
      </rPr>
      <t>cocher la case seulement après modification</t>
    </r>
  </si>
  <si>
    <t>Comportement passif, indifférent, inattentif</t>
  </si>
  <si>
    <t>Addictions, drogues</t>
  </si>
  <si>
    <t>Manque de motivation</t>
  </si>
  <si>
    <t>Réserve excessive ou peur du jugement dans la recherche d'aide</t>
  </si>
  <si>
    <t>Protocole ou procédure mal diffusé ou insuffisamment connu</t>
  </si>
  <si>
    <t>Protocole ou procédure non actualisé</t>
  </si>
  <si>
    <t>Défaut de traçabilité de macro-cible ou d'information cruciale</t>
  </si>
  <si>
    <t>Défaut de communication orale dans l’équipe</t>
  </si>
  <si>
    <t>Divergence dans les écrits</t>
  </si>
  <si>
    <t>Collaboration insuffisante, de type passive</t>
  </si>
  <si>
    <t>Mode de fonctionnement individualiste</t>
  </si>
  <si>
    <t>Manque de soutien entre pairs</t>
  </si>
  <si>
    <t>Défaut d’adaptation à une situation imprévue</t>
  </si>
  <si>
    <t>Hygiène insuffisante ou défaillance du nettoyage</t>
  </si>
  <si>
    <t>Non respect des règles d'hygiène et de sécurité lors des transports</t>
  </si>
  <si>
    <t>Changement récent d’équipement, formation incomplète ou imprécise</t>
  </si>
  <si>
    <t>Indisponibilité de personnel apte de haut niveau</t>
  </si>
  <si>
    <t>Défaut de coordination entre services</t>
  </si>
  <si>
    <t>Gestion inadaptée de l'absentéisme</t>
  </si>
  <si>
    <t>Absence de politique d'intégration des nouveaux arrivants</t>
  </si>
  <si>
    <t>Hygiène et sécurité au travail insuffisantes</t>
  </si>
  <si>
    <t>Formation continue et apprentissage</t>
  </si>
  <si>
    <t>Erreur de durée du traitement</t>
  </si>
  <si>
    <t>QUOI ? Quel est l'évènement ? Quelle chronologie des faits ?</t>
  </si>
  <si>
    <t>QUI ? Qui était là ? Qui a fait ? Qui a intercepté ou détecté ? Qui a rattrapé ? Qui a subi ? Qui supervisait ?</t>
  </si>
  <si>
    <t>OÙ ? Où cela s'est-il produit ?</t>
  </si>
  <si>
    <r>
      <t xml:space="preserve">1.3. Récolter les documents utiles - </t>
    </r>
    <r>
      <rPr>
        <i/>
        <sz val="9"/>
        <color indexed="12"/>
        <rFont val="Arial"/>
        <family val="2"/>
      </rPr>
      <t>Consulter l'onglet 5-Documents</t>
    </r>
  </si>
  <si>
    <r>
      <t>Commentaires</t>
    </r>
    <r>
      <rPr>
        <sz val="9"/>
        <color indexed="8"/>
        <rFont val="Arial"/>
        <family val="2"/>
      </rPr>
      <t xml:space="preserve">
</t>
    </r>
  </si>
  <si>
    <t>QUAND ? Quand cela s'est-il produit ? Nuit, Garde ? Quand s'en est-on aperçu ? Depuis quand ?</t>
  </si>
  <si>
    <t>COMMENT ? Quels matériels, procédures concernés ? Comment se déroule habituellement le processus dans lequel le dysfonctionnement a été observé ?</t>
  </si>
  <si>
    <t>COMBIEN ? Cela s’est-il déjà produit ?</t>
  </si>
  <si>
    <t>POURQUOI ? Pourquoi cela s’est-il passé ? Quel(s) problème(s) rencontré(s) ? Qu’aurait-il fallu faire ?</t>
  </si>
  <si>
    <t>Compte-rendu diffusé aux participants + personnes excusées</t>
  </si>
  <si>
    <r>
      <t>LISTE DES QUESTIONS</t>
    </r>
    <r>
      <rPr>
        <b/>
        <sz val="11"/>
        <color indexed="9"/>
        <rFont val="Trebuchet MS"/>
        <family val="2"/>
      </rPr>
      <t xml:space="preserve">
</t>
    </r>
    <r>
      <rPr>
        <sz val="11"/>
        <color indexed="9"/>
        <rFont val="Trebuchet MS"/>
        <family val="2"/>
      </rPr>
      <t>Pour mieux raconter l'histoire et identifier les causes et facteurs contributifs, les actions d'amélioration …</t>
    </r>
  </si>
  <si>
    <t>2 - Quels facteurs liés aux produits de santé ou données d'entrée ?</t>
  </si>
  <si>
    <t>3 - Quels facteurs liés au patient ?</t>
  </si>
  <si>
    <t>Contexte réglementaire, économique</t>
  </si>
  <si>
    <t xml:space="preserve"> - propriétés
- aspects galéniques
 - gamme
 - conditionnement
 - étiquetage et dénominations
 - information
 - conditions d'emploi</t>
  </si>
  <si>
    <t xml:space="preserve"> - situation clinique somatique ou psychique
 - facteurs de risque
 - problèmes de soins</t>
  </si>
  <si>
    <t xml:space="preserve"> - anamnèse et historique médicamenteux
 - analyse pharmaceutique
 - préparation
 - délivrance
 - suivi des dotations</t>
  </si>
  <si>
    <t>4 - Quels facteurs liés aux professionnels de santé ?
Y a-t-il eu défaillance humaine à l’origine de l’événement indésirable, et notamment :</t>
  </si>
  <si>
    <t>6 -  Quels facteurs liés à l'équipe ?</t>
  </si>
  <si>
    <t>Identification du patient : étape préalable à la plupart des étapes suivantes</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</si>
</sst>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mm\-yy"/>
    <numFmt numFmtId="165" formatCode="dd/mm/yy"/>
    <numFmt numFmtId="166" formatCode="d/m/yy"/>
    <numFmt numFmtId="167" formatCode="&quot;Vrai&quot;;&quot;Vrai&quot;;&quot;Faux&quot;"/>
    <numFmt numFmtId="168" formatCode="&quot;Actif&quot;;&quot;Actif&quot;;&quot;Inactif&quot;"/>
    <numFmt numFmtId="169" formatCode="[$€-2]\ #,##0.00_);[Red]\([$€-2]\ #,##0.00\)"/>
    <numFmt numFmtId="170" formatCode="d\ mmmm\ yyyy"/>
  </numFmts>
  <fonts count="158">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0"/>
      <name val="Tahoma"/>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name val="Trebuchet MS"/>
      <family val="2"/>
    </font>
    <font>
      <b/>
      <sz val="14"/>
      <color indexed="62"/>
      <name val="Trebuchet MS"/>
      <family val="2"/>
    </font>
    <font>
      <b/>
      <u val="single"/>
      <sz val="10"/>
      <color indexed="12"/>
      <name val="Trebuchet MS"/>
      <family val="2"/>
    </font>
    <font>
      <sz val="10"/>
      <color indexed="8"/>
      <name val="Trebuchet MS"/>
      <family val="2"/>
    </font>
    <font>
      <b/>
      <sz val="10"/>
      <color indexed="12"/>
      <name val="Trebuchet MS"/>
      <family val="2"/>
    </font>
    <font>
      <sz val="10"/>
      <color indexed="12"/>
      <name val="Trebuchet MS"/>
      <family val="2"/>
    </font>
    <font>
      <i/>
      <sz val="10"/>
      <color indexed="12"/>
      <name val="Trebuchet MS"/>
      <family val="2"/>
    </font>
    <font>
      <b/>
      <sz val="10"/>
      <color indexed="9"/>
      <name val="Arial"/>
      <family val="2"/>
    </font>
    <font>
      <b/>
      <sz val="10"/>
      <color indexed="8"/>
      <name val="Arial"/>
      <family val="2"/>
    </font>
    <font>
      <b/>
      <sz val="10"/>
      <color indexed="12"/>
      <name val="Arial"/>
      <family val="2"/>
    </font>
    <font>
      <i/>
      <sz val="10"/>
      <color indexed="23"/>
      <name val="Arial"/>
      <family val="2"/>
    </font>
    <font>
      <sz val="10"/>
      <color indexed="8"/>
      <name val="Arial"/>
      <family val="2"/>
    </font>
    <font>
      <b/>
      <sz val="10"/>
      <color indexed="10"/>
      <name val="Arial"/>
      <family val="2"/>
    </font>
    <font>
      <b/>
      <sz val="9"/>
      <color indexed="12"/>
      <name val="Arial"/>
      <family val="2"/>
    </font>
    <font>
      <sz val="9"/>
      <color indexed="8"/>
      <name val="Arial"/>
      <family val="2"/>
    </font>
    <font>
      <b/>
      <sz val="9"/>
      <color indexed="10"/>
      <name val="Arial"/>
      <family val="2"/>
    </font>
    <font>
      <b/>
      <sz val="9"/>
      <color indexed="8"/>
      <name val="Arial"/>
      <family val="2"/>
    </font>
    <font>
      <b/>
      <sz val="9"/>
      <name val="Arial"/>
      <family val="2"/>
    </font>
    <font>
      <sz val="9"/>
      <name val="Arial"/>
      <family val="2"/>
    </font>
    <font>
      <b/>
      <sz val="9"/>
      <color indexed="20"/>
      <name val="Arial"/>
      <family val="2"/>
    </font>
    <font>
      <b/>
      <sz val="9"/>
      <color indexed="17"/>
      <name val="Arial"/>
      <family val="2"/>
    </font>
    <font>
      <sz val="9"/>
      <color indexed="20"/>
      <name val="Arial"/>
      <family val="2"/>
    </font>
    <font>
      <sz val="9"/>
      <color indexed="17"/>
      <name val="Arial"/>
      <family val="2"/>
    </font>
    <font>
      <b/>
      <sz val="9"/>
      <color indexed="25"/>
      <name val="Arial"/>
      <family val="2"/>
    </font>
    <font>
      <sz val="9"/>
      <color indexed="25"/>
      <name val="Arial"/>
      <family val="2"/>
    </font>
    <font>
      <b/>
      <sz val="9"/>
      <color indexed="53"/>
      <name val="Arial"/>
      <family val="2"/>
    </font>
    <font>
      <sz val="9"/>
      <color indexed="53"/>
      <name val="Arial"/>
      <family val="2"/>
    </font>
    <font>
      <sz val="9"/>
      <color indexed="10"/>
      <name val="Arial"/>
      <family val="2"/>
    </font>
    <font>
      <sz val="9"/>
      <color indexed="12"/>
      <name val="Arial"/>
      <family val="2"/>
    </font>
    <font>
      <b/>
      <sz val="9"/>
      <color indexed="16"/>
      <name val="Arial"/>
      <family val="2"/>
    </font>
    <font>
      <b/>
      <sz val="10"/>
      <name val="Arial"/>
      <family val="2"/>
    </font>
    <font>
      <i/>
      <sz val="10"/>
      <color indexed="12"/>
      <name val="Arial"/>
      <family val="2"/>
    </font>
    <font>
      <sz val="9"/>
      <color indexed="8"/>
      <name val="Trebuchet MS"/>
      <family val="2"/>
    </font>
    <font>
      <b/>
      <sz val="8"/>
      <color indexed="12"/>
      <name val="Arial"/>
      <family val="2"/>
    </font>
    <font>
      <b/>
      <sz val="12"/>
      <color indexed="9"/>
      <name val="Arial"/>
      <family val="2"/>
    </font>
    <font>
      <sz val="8"/>
      <name val="Arial"/>
      <family val="2"/>
    </font>
    <font>
      <sz val="9"/>
      <color indexed="16"/>
      <name val="Arial"/>
      <family val="2"/>
    </font>
    <font>
      <b/>
      <sz val="12"/>
      <name val="Arial"/>
      <family val="2"/>
    </font>
    <font>
      <sz val="12"/>
      <name val="Arial"/>
      <family val="2"/>
    </font>
    <font>
      <b/>
      <sz val="11"/>
      <color indexed="9"/>
      <name val="Trebuchet MS"/>
      <family val="2"/>
    </font>
    <font>
      <b/>
      <sz val="12"/>
      <name val="Trebuchet MS"/>
      <family val="2"/>
    </font>
    <font>
      <sz val="12"/>
      <name val="Trebuchet MS"/>
      <family val="2"/>
    </font>
    <font>
      <b/>
      <sz val="12"/>
      <color indexed="9"/>
      <name val="Trebuchet MS"/>
      <family val="2"/>
    </font>
    <font>
      <b/>
      <sz val="9"/>
      <color indexed="12"/>
      <name val="Trebuchet MS"/>
      <family val="2"/>
    </font>
    <font>
      <b/>
      <sz val="9"/>
      <color indexed="8"/>
      <name val="Trebuchet MS"/>
      <family val="2"/>
    </font>
    <font>
      <b/>
      <sz val="9"/>
      <name val="Trebuchet MS"/>
      <family val="2"/>
    </font>
    <font>
      <i/>
      <sz val="8"/>
      <color indexed="8"/>
      <name val="Trebuchet MS"/>
      <family val="2"/>
    </font>
    <font>
      <i/>
      <sz val="9"/>
      <color indexed="8"/>
      <name val="Trebuchet MS"/>
      <family val="2"/>
    </font>
    <font>
      <sz val="9"/>
      <name val="Trebuchet MS"/>
      <family val="2"/>
    </font>
    <font>
      <b/>
      <sz val="15"/>
      <name val="Arial"/>
      <family val="2"/>
    </font>
    <font>
      <b/>
      <sz val="14"/>
      <color indexed="9"/>
      <name val="Arial"/>
      <family val="2"/>
    </font>
    <font>
      <sz val="10"/>
      <color indexed="12"/>
      <name val="Arial"/>
      <family val="2"/>
    </font>
    <font>
      <sz val="8"/>
      <color indexed="12"/>
      <name val="Arial"/>
      <family val="2"/>
    </font>
    <font>
      <sz val="8"/>
      <color indexed="8"/>
      <name val="Arial"/>
      <family val="2"/>
    </font>
    <font>
      <b/>
      <sz val="14"/>
      <name val="Arial"/>
      <family val="2"/>
    </font>
    <font>
      <sz val="8"/>
      <color indexed="17"/>
      <name val="Arial"/>
      <family val="2"/>
    </font>
    <font>
      <i/>
      <sz val="10"/>
      <name val="Trebuchet MS"/>
      <family val="2"/>
    </font>
    <font>
      <b/>
      <sz val="10"/>
      <color indexed="18"/>
      <name val="Arial"/>
      <family val="2"/>
    </font>
    <font>
      <b/>
      <sz val="8"/>
      <color indexed="18"/>
      <name val="Arial"/>
      <family val="2"/>
    </font>
    <font>
      <sz val="10"/>
      <color indexed="18"/>
      <name val="Arial"/>
      <family val="2"/>
    </font>
    <font>
      <b/>
      <sz val="10"/>
      <color indexed="60"/>
      <name val="Arial"/>
      <family val="2"/>
    </font>
    <font>
      <b/>
      <sz val="8"/>
      <color indexed="60"/>
      <name val="Arial"/>
      <family val="2"/>
    </font>
    <font>
      <b/>
      <sz val="10"/>
      <color indexed="58"/>
      <name val="Arial"/>
      <family val="2"/>
    </font>
    <font>
      <b/>
      <sz val="8"/>
      <color indexed="58"/>
      <name val="Arial"/>
      <family val="2"/>
    </font>
    <font>
      <sz val="10"/>
      <color indexed="58"/>
      <name val="Arial"/>
      <family val="2"/>
    </font>
    <font>
      <b/>
      <sz val="12"/>
      <color indexed="8"/>
      <name val="Arial"/>
      <family val="2"/>
    </font>
    <font>
      <i/>
      <sz val="9"/>
      <name val="Arial"/>
      <family val="2"/>
    </font>
    <font>
      <b/>
      <sz val="12"/>
      <color indexed="48"/>
      <name val="Trebuchet MS"/>
      <family val="2"/>
    </font>
    <font>
      <b/>
      <sz val="10"/>
      <color indexed="14"/>
      <name val="Trebuchet MS"/>
      <family val="2"/>
    </font>
    <font>
      <sz val="10"/>
      <color indexed="23"/>
      <name val="Arial"/>
      <family val="2"/>
    </font>
    <font>
      <sz val="9"/>
      <color indexed="23"/>
      <name val="Arial"/>
      <family val="2"/>
    </font>
    <font>
      <sz val="9"/>
      <color indexed="14"/>
      <name val="Arial"/>
      <family val="2"/>
    </font>
    <font>
      <sz val="10"/>
      <color indexed="17"/>
      <name val="Arial"/>
      <family val="2"/>
    </font>
    <font>
      <i/>
      <sz val="8"/>
      <color indexed="23"/>
      <name val="Arial"/>
      <family val="2"/>
    </font>
    <font>
      <i/>
      <sz val="9"/>
      <color indexed="12"/>
      <name val="Arial"/>
      <family val="2"/>
    </font>
    <font>
      <i/>
      <sz val="8"/>
      <color indexed="12"/>
      <name val="Arial"/>
      <family val="2"/>
    </font>
    <font>
      <b/>
      <sz val="6"/>
      <color indexed="12"/>
      <name val="Arial"/>
      <family val="2"/>
    </font>
    <font>
      <sz val="12"/>
      <color indexed="9"/>
      <name val="Arial"/>
      <family val="2"/>
    </font>
    <font>
      <i/>
      <sz val="8.5"/>
      <color indexed="12"/>
      <name val="Arial"/>
      <family val="2"/>
    </font>
    <font>
      <sz val="11"/>
      <color indexed="9"/>
      <name val="Trebuchet MS"/>
      <family val="2"/>
    </font>
    <font>
      <sz val="11"/>
      <name val="Trebuchet MS"/>
      <family val="2"/>
    </font>
    <font>
      <b/>
      <sz val="11"/>
      <name val="Trebuchet MS"/>
      <family val="2"/>
    </font>
    <font>
      <b/>
      <i/>
      <sz val="11"/>
      <name val="Trebuchet MS"/>
      <family val="2"/>
    </font>
    <font>
      <b/>
      <sz val="11"/>
      <color indexed="12"/>
      <name val="Trebuchet MS"/>
      <family val="2"/>
    </font>
    <font>
      <sz val="11"/>
      <color indexed="12"/>
      <name val="Trebuchet MS"/>
      <family val="2"/>
    </font>
    <font>
      <b/>
      <sz val="9"/>
      <color indexed="17"/>
      <name val="Trebuchet MS"/>
      <family val="2"/>
    </font>
    <font>
      <b/>
      <sz val="11"/>
      <color indexed="60"/>
      <name val="Calibri"/>
      <family val="2"/>
    </font>
    <font>
      <b/>
      <sz val="14"/>
      <color indexed="60"/>
      <name val="Calibri"/>
      <family val="2"/>
    </font>
    <font>
      <b/>
      <sz val="10"/>
      <color indexed="14"/>
      <name val="Arial"/>
      <family val="2"/>
    </font>
    <font>
      <sz val="10"/>
      <color indexed="10"/>
      <name val="Trebuchet MS"/>
      <family val="2"/>
    </font>
    <font>
      <i/>
      <sz val="9"/>
      <color indexed="23"/>
      <name val="Arial"/>
      <family val="2"/>
    </font>
    <font>
      <b/>
      <sz val="11"/>
      <name val="Calibri"/>
      <family val="2"/>
    </font>
    <font>
      <b/>
      <sz val="12"/>
      <name val="Calibri"/>
      <family val="2"/>
    </font>
    <font>
      <b/>
      <sz val="14"/>
      <name val="Calibri"/>
      <family val="2"/>
    </font>
    <font>
      <sz val="11"/>
      <color indexed="8"/>
      <name val="Arial"/>
      <family val="2"/>
    </font>
    <font>
      <sz val="10.5"/>
      <name val="Trebuchet MS"/>
      <family val="2"/>
    </font>
    <font>
      <b/>
      <sz val="10.5"/>
      <color indexed="57"/>
      <name val="Trebuchet MS"/>
      <family val="2"/>
    </font>
    <font>
      <sz val="10.5"/>
      <color indexed="57"/>
      <name val="Trebuchet MS"/>
      <family val="2"/>
    </font>
    <font>
      <b/>
      <sz val="10.5"/>
      <color indexed="20"/>
      <name val="Trebuchet MS"/>
      <family val="2"/>
    </font>
    <font>
      <sz val="10.5"/>
      <color indexed="20"/>
      <name val="Trebuchet MS"/>
      <family val="2"/>
    </font>
    <font>
      <b/>
      <sz val="10.5"/>
      <color indexed="14"/>
      <name val="Trebuchet MS"/>
      <family val="2"/>
    </font>
    <font>
      <sz val="10.5"/>
      <color indexed="14"/>
      <name val="Trebuchet MS"/>
      <family val="2"/>
    </font>
    <font>
      <b/>
      <sz val="10.5"/>
      <name val="Trebuchet MS"/>
      <family val="2"/>
    </font>
    <font>
      <i/>
      <sz val="10.5"/>
      <name val="Trebuchet MS"/>
      <family val="2"/>
    </font>
    <font>
      <b/>
      <sz val="10.5"/>
      <color indexed="53"/>
      <name val="Trebuchet MS"/>
      <family val="2"/>
    </font>
    <font>
      <sz val="10.5"/>
      <color indexed="53"/>
      <name val="Trebuchet MS"/>
      <family val="2"/>
    </font>
    <font>
      <b/>
      <sz val="10.5"/>
      <color indexed="12"/>
      <name val="Trebuchet MS"/>
      <family val="2"/>
    </font>
    <font>
      <sz val="10.5"/>
      <color indexed="12"/>
      <name val="Trebuchet MS"/>
      <family val="2"/>
    </font>
    <font>
      <i/>
      <sz val="10.5"/>
      <color indexed="12"/>
      <name val="Trebuchet MS"/>
      <family val="2"/>
    </font>
    <font>
      <b/>
      <sz val="10.5"/>
      <color indexed="25"/>
      <name val="Trebuchet MS"/>
      <family val="2"/>
    </font>
    <font>
      <sz val="10.5"/>
      <color indexed="25"/>
      <name val="Trebuchet MS"/>
      <family val="2"/>
    </font>
    <font>
      <b/>
      <sz val="10.5"/>
      <color indexed="52"/>
      <name val="Trebuchet MS"/>
      <family val="2"/>
    </font>
    <font>
      <sz val="10.5"/>
      <color indexed="52"/>
      <name val="Trebuchet MS"/>
      <family val="2"/>
    </font>
    <font>
      <sz val="7"/>
      <color indexed="12"/>
      <name val="Trebuchet MS"/>
      <family val="2"/>
    </font>
    <font>
      <u val="single"/>
      <sz val="11.5"/>
      <color indexed="12"/>
      <name val="Arial"/>
      <family val="2"/>
    </font>
    <font>
      <u val="single"/>
      <sz val="11.5"/>
      <color indexed="20"/>
      <name val="Arial"/>
      <family val="2"/>
    </font>
    <font>
      <b/>
      <sz val="18"/>
      <color indexed="62"/>
      <name val="Cambria"/>
      <family val="2"/>
    </font>
    <font>
      <sz val="8"/>
      <name val="Tahoma"/>
      <family val="2"/>
    </font>
    <font>
      <b/>
      <sz val="11"/>
      <color indexed="17"/>
      <name val="Arial"/>
      <family val="0"/>
    </font>
    <font>
      <b/>
      <sz val="11"/>
      <color indexed="17"/>
      <name val="Trebuchet MS"/>
      <family val="0"/>
    </font>
    <font>
      <sz val="10"/>
      <color indexed="17"/>
      <name val="Trebuchet MS"/>
      <family val="0"/>
    </font>
    <font>
      <b/>
      <sz val="10"/>
      <color indexed="8"/>
      <name val="Trebuchet MS"/>
      <family val="0"/>
    </font>
    <font>
      <vertAlign val="superscript"/>
      <sz val="10"/>
      <color indexed="8"/>
      <name val="Trebuchet MS"/>
      <family val="0"/>
    </font>
    <font>
      <i/>
      <sz val="10"/>
      <color indexed="8"/>
      <name val="Trebuchet MS"/>
      <family val="0"/>
    </font>
    <font>
      <b/>
      <sz val="10"/>
      <color indexed="17"/>
      <name val="Trebuchet MS"/>
      <family val="0"/>
    </font>
    <font>
      <sz val="10"/>
      <color indexed="14"/>
      <name val="Arial"/>
      <family val="0"/>
    </font>
    <font>
      <i/>
      <sz val="10"/>
      <color indexed="8"/>
      <name val="Arial"/>
      <family val="0"/>
    </font>
    <font>
      <b/>
      <sz val="11"/>
      <color indexed="57"/>
      <name val="Arial"/>
      <family val="0"/>
    </font>
    <font>
      <sz val="10"/>
      <color indexed="10"/>
      <name val="Arial"/>
      <family val="0"/>
    </font>
    <font>
      <b/>
      <sz val="10"/>
      <color indexed="17"/>
      <name val="Arial"/>
      <family val="0"/>
    </font>
    <font>
      <b/>
      <sz val="11"/>
      <color indexed="60"/>
      <name val="Arial"/>
      <family val="0"/>
    </font>
    <font>
      <i/>
      <sz val="9"/>
      <color indexed="8"/>
      <name val="Arial"/>
      <family val="0"/>
    </font>
    <font>
      <sz val="10"/>
      <color indexed="52"/>
      <name val="Trebuchet MS"/>
      <family val="0"/>
    </font>
    <font>
      <sz val="10"/>
      <color indexed="14"/>
      <name val="Trebuchet MS"/>
      <family val="0"/>
    </font>
    <font>
      <b/>
      <sz val="12"/>
      <color indexed="17"/>
      <name val="Trebuchet MS"/>
      <family val="0"/>
    </font>
    <font>
      <u val="single"/>
      <sz val="10"/>
      <color indexed="14"/>
      <name val="Trebuchet MS"/>
      <family val="0"/>
    </font>
    <font>
      <u val="single"/>
      <sz val="11.5"/>
      <color theme="10"/>
      <name val="Arial"/>
      <family val="2"/>
    </font>
    <font>
      <u val="single"/>
      <sz val="11.5"/>
      <color theme="11"/>
      <name val="Arial"/>
      <family val="2"/>
    </font>
    <font>
      <b/>
      <sz val="18"/>
      <color theme="3"/>
      <name val="Cambria"/>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45"/>
        <bgColor indexed="64"/>
      </patternFill>
    </fill>
    <fill>
      <patternFill patternType="solid">
        <fgColor indexed="50"/>
        <bgColor indexed="64"/>
      </patternFill>
    </fill>
    <fill>
      <patternFill patternType="solid">
        <fgColor indexed="17"/>
        <bgColor indexed="64"/>
      </patternFill>
    </fill>
    <fill>
      <patternFill patternType="solid">
        <fgColor indexed="41"/>
        <bgColor indexed="64"/>
      </patternFill>
    </fill>
    <fill>
      <patternFill patternType="solid">
        <fgColor indexed="22"/>
        <bgColor indexed="64"/>
      </patternFill>
    </fill>
    <fill>
      <patternFill patternType="solid">
        <fgColor indexed="50"/>
        <bgColor indexed="64"/>
      </patternFill>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13"/>
        <bgColor indexed="64"/>
      </patternFill>
    </fill>
    <fill>
      <patternFill patternType="solid">
        <fgColor indexed="48"/>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3"/>
        <bgColor indexed="64"/>
      </patternFill>
    </fill>
    <fill>
      <patternFill patternType="solid">
        <fgColor indexed="46"/>
        <bgColor indexed="64"/>
      </patternFill>
    </fill>
    <fill>
      <patternFill patternType="solid">
        <fgColor indexed="46"/>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
      <patternFill patternType="solid">
        <fgColor indexed="14"/>
        <bgColor indexed="64"/>
      </patternFill>
    </fill>
    <fill>
      <patternFill patternType="solid">
        <fgColor indexed="43"/>
        <bgColor indexed="64"/>
      </patternFill>
    </fill>
    <fill>
      <patternFill patternType="solid">
        <fgColor indexed="46"/>
        <bgColor indexed="64"/>
      </patternFill>
    </fill>
  </fills>
  <borders count="220">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8"/>
      </left>
      <right/>
      <top/>
      <bottom/>
    </border>
    <border>
      <left style="thin">
        <color indexed="8"/>
      </left>
      <right style="thin">
        <color indexed="8"/>
      </right>
      <top style="hair">
        <color indexed="8"/>
      </top>
      <bottom style="hair">
        <color indexed="8"/>
      </bottom>
    </border>
    <border>
      <left style="thin">
        <color indexed="8"/>
      </left>
      <right style="thin">
        <color indexed="8"/>
      </right>
      <top style="thin">
        <color indexed="8"/>
      </top>
      <bottom style="thin">
        <color indexed="8"/>
      </bottom>
    </border>
    <border>
      <left/>
      <right/>
      <top style="thin">
        <color indexed="8"/>
      </top>
      <bottom/>
    </border>
    <border>
      <left/>
      <right/>
      <top/>
      <bottom style="thin">
        <color indexed="8"/>
      </bottom>
    </border>
    <border>
      <left style="thin">
        <color indexed="8"/>
      </left>
      <right style="thin">
        <color indexed="8"/>
      </right>
      <top style="thin">
        <color indexed="8"/>
      </top>
      <bottom/>
    </border>
    <border>
      <left/>
      <right/>
      <top style="hair">
        <color indexed="8"/>
      </top>
      <bottom/>
    </border>
    <border>
      <left/>
      <right/>
      <top/>
      <bottom style="thin"/>
    </border>
    <border>
      <left style="thin">
        <color indexed="8"/>
      </left>
      <right style="thin">
        <color indexed="8"/>
      </right>
      <top style="hair">
        <color indexed="8"/>
      </top>
      <bottom style="thin">
        <color indexed="8"/>
      </bottom>
    </border>
    <border>
      <left/>
      <right style="thin">
        <color indexed="8"/>
      </right>
      <top/>
      <bottom style="hair">
        <color indexed="8"/>
      </bottom>
    </border>
    <border>
      <left/>
      <right style="thin">
        <color indexed="8"/>
      </right>
      <top style="hair">
        <color indexed="8"/>
      </top>
      <bottom style="hair">
        <color indexed="8"/>
      </bottom>
    </border>
    <border>
      <left/>
      <right/>
      <top style="thin">
        <color indexed="8"/>
      </top>
      <bottom style="thin">
        <color indexed="8"/>
      </bottom>
    </border>
    <border>
      <left style="thin"/>
      <right/>
      <top/>
      <bottom style="hair">
        <color indexed="8"/>
      </bottom>
    </border>
    <border>
      <left style="thin"/>
      <right/>
      <top style="hair">
        <color indexed="8"/>
      </top>
      <bottom style="hair">
        <color indexed="8"/>
      </bottom>
    </border>
    <border>
      <left style="thin"/>
      <right/>
      <top style="hair">
        <color indexed="8"/>
      </top>
      <bottom style="thin">
        <color indexed="8"/>
      </bottom>
    </border>
    <border>
      <left style="thin"/>
      <right style="hair">
        <color indexed="8"/>
      </right>
      <top style="thin">
        <color indexed="8"/>
      </top>
      <bottom style="hair">
        <color indexed="8"/>
      </bottom>
    </border>
    <border>
      <left style="thin"/>
      <right style="hair">
        <color indexed="8"/>
      </right>
      <top style="hair">
        <color indexed="8"/>
      </top>
      <bottom style="hair">
        <color indexed="8"/>
      </bottom>
    </border>
    <border>
      <left style="thin"/>
      <right style="hair">
        <color indexed="8"/>
      </right>
      <top style="hair">
        <color indexed="8"/>
      </top>
      <bottom style="thin">
        <color indexed="8"/>
      </bottom>
    </border>
    <border>
      <left style="thin"/>
      <right style="thin">
        <color indexed="8"/>
      </right>
      <top/>
      <bottom style="hair">
        <color indexed="8"/>
      </bottom>
    </border>
    <border>
      <left style="thin"/>
      <right style="thin">
        <color indexed="8"/>
      </right>
      <top style="hair">
        <color indexed="8"/>
      </top>
      <bottom style="hair">
        <color indexed="8"/>
      </bottom>
    </border>
    <border>
      <left style="hair">
        <color indexed="8"/>
      </left>
      <right style="thin"/>
      <top style="thin">
        <color indexed="8"/>
      </top>
      <bottom style="hair">
        <color indexed="8"/>
      </bottom>
    </border>
    <border>
      <left style="thin"/>
      <right style="thin">
        <color indexed="8"/>
      </right>
      <top style="thin">
        <color indexed="8"/>
      </top>
      <bottom style="hair"/>
    </border>
    <border>
      <left style="thin"/>
      <right/>
      <top style="dotted"/>
      <bottom style="dotted"/>
    </border>
    <border>
      <left style="thin"/>
      <right/>
      <top style="dotted"/>
      <bottom style="thin"/>
    </border>
    <border>
      <left style="thin">
        <color indexed="8"/>
      </left>
      <right/>
      <top/>
      <bottom style="thin">
        <color indexed="8"/>
      </bottom>
    </border>
    <border>
      <left style="thin">
        <color indexed="8"/>
      </left>
      <right>
        <color indexed="63"/>
      </right>
      <top style="thin">
        <color indexed="8"/>
      </top>
      <bottom style="hair">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style="thin">
        <color indexed="8"/>
      </bottom>
    </border>
    <border>
      <left/>
      <right style="thin">
        <color indexed="8"/>
      </right>
      <top/>
      <bottom/>
    </border>
    <border>
      <left/>
      <right style="thin">
        <color indexed="8"/>
      </right>
      <top/>
      <bottom style="thin">
        <color indexed="8"/>
      </bottom>
    </border>
    <border>
      <left/>
      <right style="thin">
        <color indexed="8"/>
      </right>
      <top style="thin">
        <color indexed="8"/>
      </top>
      <bottom style="hair">
        <color indexed="8"/>
      </bottom>
    </border>
    <border>
      <left/>
      <right style="thin">
        <color indexed="8"/>
      </right>
      <top style="hair">
        <color indexed="8"/>
      </top>
      <bottom style="thin">
        <color indexed="8"/>
      </bottom>
    </border>
    <border>
      <left style="thin">
        <color indexed="8"/>
      </left>
      <right style="thin">
        <color indexed="8"/>
      </right>
      <top style="thin">
        <color indexed="8"/>
      </top>
      <bottom style="hair">
        <color indexed="8"/>
      </bottom>
    </border>
    <border>
      <left style="thin">
        <color indexed="8"/>
      </left>
      <right/>
      <top style="thin">
        <color indexed="8"/>
      </top>
      <bottom/>
    </border>
    <border>
      <left/>
      <right style="thin">
        <color indexed="8"/>
      </right>
      <top style="thin">
        <color indexed="8"/>
      </top>
      <bottom/>
    </border>
    <border>
      <left style="medium"/>
      <right style="medium"/>
      <top style="medium"/>
      <bottom style="medium"/>
    </border>
    <border>
      <left style="thin"/>
      <right style="thin">
        <color indexed="9"/>
      </right>
      <top style="thin"/>
      <bottom style="dotted"/>
    </border>
    <border>
      <left style="thin">
        <color indexed="9"/>
      </left>
      <right style="thin">
        <color indexed="9"/>
      </right>
      <top style="thin"/>
      <bottom style="dotted"/>
    </border>
    <border>
      <left style="thin">
        <color indexed="9"/>
      </left>
      <right style="thin"/>
      <top style="thin"/>
      <bottom style="dotted"/>
    </border>
    <border>
      <left style="thin"/>
      <right style="thin">
        <color indexed="9"/>
      </right>
      <top style="dotted"/>
      <bottom style="dotted"/>
    </border>
    <border>
      <left style="thin">
        <color indexed="9"/>
      </left>
      <right style="thin">
        <color indexed="9"/>
      </right>
      <top style="dotted"/>
      <bottom style="dotted"/>
    </border>
    <border>
      <left style="thin">
        <color indexed="9"/>
      </left>
      <right style="thin"/>
      <top style="dotted"/>
      <bottom style="dotted"/>
    </border>
    <border>
      <left style="thin"/>
      <right style="thin">
        <color indexed="9"/>
      </right>
      <top style="dotted"/>
      <bottom style="thin"/>
    </border>
    <border>
      <left style="thin">
        <color indexed="9"/>
      </left>
      <right style="thin">
        <color indexed="9"/>
      </right>
      <top style="dotted"/>
      <bottom style="thin"/>
    </border>
    <border>
      <left style="thin">
        <color indexed="9"/>
      </left>
      <right style="thin"/>
      <top style="dotted"/>
      <bottom style="thin"/>
    </border>
    <border>
      <left style="thin"/>
      <right style="hair"/>
      <top/>
      <bottom/>
    </border>
    <border>
      <left style="hair"/>
      <right style="hair"/>
      <top/>
      <bottom/>
    </border>
    <border>
      <left style="thin"/>
      <right style="hair"/>
      <top/>
      <bottom style="thick"/>
    </border>
    <border>
      <left style="hair"/>
      <right style="hair"/>
      <top/>
      <bottom style="thick"/>
    </border>
    <border>
      <left style="thin"/>
      <right>
        <color indexed="63"/>
      </right>
      <top>
        <color indexed="63"/>
      </top>
      <bottom style="thin"/>
    </border>
    <border>
      <left style="thin"/>
      <right style="thin">
        <color indexed="8"/>
      </right>
      <top style="hair"/>
      <bottom style="hair">
        <color indexed="8"/>
      </bottom>
    </border>
    <border>
      <left style="thin"/>
      <right style="thin">
        <color indexed="8"/>
      </right>
      <top style="hair"/>
      <bottom style="hair"/>
    </border>
    <border>
      <left style="thin">
        <color indexed="8"/>
      </left>
      <right style="thin">
        <color indexed="8"/>
      </right>
      <top/>
      <bottom style="hair">
        <color indexed="8"/>
      </bottom>
    </border>
    <border>
      <left style="hair">
        <color indexed="8"/>
      </left>
      <right style="thin">
        <color indexed="8"/>
      </right>
      <top style="thin">
        <color indexed="8"/>
      </top>
      <bottom style="hair">
        <color indexed="8"/>
      </bottom>
    </border>
    <border>
      <left style="hair">
        <color indexed="8"/>
      </left>
      <right style="thin">
        <color indexed="8"/>
      </right>
      <top style="hair">
        <color indexed="8"/>
      </top>
      <bottom style="thin">
        <color indexed="8"/>
      </bottom>
    </border>
    <border>
      <left style="hair">
        <color indexed="8"/>
      </left>
      <right style="thin">
        <color indexed="8"/>
      </right>
      <top style="hair">
        <color indexed="8"/>
      </top>
      <bottom style="hair">
        <color indexed="8"/>
      </bottom>
    </border>
    <border>
      <left style="hair">
        <color indexed="8"/>
      </left>
      <right style="thin">
        <color indexed="8"/>
      </right>
      <top style="hair">
        <color indexed="8"/>
      </top>
      <bottom/>
    </border>
    <border>
      <left style="thin"/>
      <right style="hair"/>
      <top style="medium">
        <color indexed="8"/>
      </top>
      <bottom/>
    </border>
    <border>
      <left style="thin"/>
      <right style="hair"/>
      <top style="thick">
        <color indexed="9"/>
      </top>
      <bottom>
        <color indexed="63"/>
      </bottom>
    </border>
    <border>
      <left style="thin"/>
      <right style="hair"/>
      <top>
        <color indexed="63"/>
      </top>
      <bottom style="thick">
        <color indexed="9"/>
      </bottom>
    </border>
    <border>
      <left style="thin"/>
      <right style="hair"/>
      <top style="medium"/>
      <bottom>
        <color indexed="63"/>
      </bottom>
    </border>
    <border>
      <left style="thin"/>
      <right style="hair"/>
      <top>
        <color indexed="63"/>
      </top>
      <bottom style="medium"/>
    </border>
    <border>
      <left style="thin"/>
      <right style="thin">
        <color indexed="8"/>
      </right>
      <top style="hair"/>
      <bottom style="thin"/>
    </border>
    <border>
      <left style="thin">
        <color indexed="8"/>
      </left>
      <right style="thin">
        <color indexed="8"/>
      </right>
      <top style="hair">
        <color indexed="8"/>
      </top>
      <bottom style="thin"/>
    </border>
    <border>
      <left style="thin"/>
      <right>
        <color indexed="63"/>
      </right>
      <top style="thin"/>
      <bottom/>
    </border>
    <border>
      <left>
        <color indexed="63"/>
      </left>
      <right style="thin"/>
      <top style="thin"/>
      <bottom/>
    </border>
    <border>
      <left style="thin"/>
      <right/>
      <top>
        <color indexed="63"/>
      </top>
      <bottom style="hair"/>
    </border>
    <border>
      <left style="thin"/>
      <right/>
      <top style="hair"/>
      <bottom style="thin"/>
    </border>
    <border>
      <left style="thin"/>
      <right style="thin"/>
      <top style="thin"/>
      <bottom/>
    </border>
    <border>
      <left style="hair">
        <color indexed="8"/>
      </left>
      <right style="thin"/>
      <top style="hair">
        <color indexed="8"/>
      </top>
      <bottom style="hair">
        <color indexed="8"/>
      </bottom>
    </border>
    <border>
      <left style="hair">
        <color indexed="8"/>
      </left>
      <right style="thin"/>
      <top style="hair">
        <color indexed="8"/>
      </top>
      <bottom style="thin">
        <color indexed="8"/>
      </bottom>
    </border>
    <border>
      <left style="thin"/>
      <right style="thin"/>
      <top style="thin">
        <color indexed="8"/>
      </top>
      <bottom style="thin">
        <color indexed="8"/>
      </bottom>
    </border>
    <border>
      <left>
        <color indexed="63"/>
      </left>
      <right style="thin"/>
      <top/>
      <bottom style="hair">
        <color indexed="8"/>
      </bottom>
    </border>
    <border>
      <left>
        <color indexed="63"/>
      </left>
      <right style="thin"/>
      <top style="hair">
        <color indexed="8"/>
      </top>
      <bottom style="hair">
        <color indexed="8"/>
      </bottom>
    </border>
    <border>
      <left>
        <color indexed="63"/>
      </left>
      <right style="thin"/>
      <top style="hair">
        <color indexed="8"/>
      </top>
      <bottom style="thin">
        <color indexed="8"/>
      </bottom>
    </border>
    <border>
      <left style="thin"/>
      <right style="thin"/>
      <top/>
      <bottom style="hair">
        <color indexed="8"/>
      </bottom>
    </border>
    <border>
      <left style="hair"/>
      <right style="hair"/>
      <top style="hair">
        <color indexed="8"/>
      </top>
      <bottom style="hair">
        <color indexed="8"/>
      </bottom>
    </border>
    <border>
      <left style="hair"/>
      <right style="hair"/>
      <top style="hair"/>
      <bottom style="hair">
        <color indexed="8"/>
      </bottom>
    </border>
    <border>
      <left style="hair"/>
      <right style="hair"/>
      <top style="thick">
        <color indexed="9"/>
      </top>
      <bottom style="medium">
        <color indexed="9"/>
      </bottom>
    </border>
    <border>
      <left style="hair"/>
      <right style="hair"/>
      <top style="hair"/>
      <bottom style="medium">
        <color indexed="9"/>
      </bottom>
    </border>
    <border>
      <left style="hair"/>
      <right style="hair"/>
      <top>
        <color indexed="63"/>
      </top>
      <bottom style="hair">
        <color indexed="8"/>
      </bottom>
    </border>
    <border>
      <left style="hair"/>
      <right style="hair"/>
      <top style="hair">
        <color indexed="8"/>
      </top>
      <bottom style="hair"/>
    </border>
    <border>
      <left style="hair"/>
      <right style="hair"/>
      <top style="hair">
        <color indexed="8"/>
      </top>
      <bottom>
        <color indexed="63"/>
      </bottom>
    </border>
    <border>
      <left style="hair"/>
      <right style="hair"/>
      <top style="hair"/>
      <bottom style="hair"/>
    </border>
    <border>
      <left style="hair"/>
      <right style="hair"/>
      <top style="hair"/>
      <bottom style="medium">
        <color indexed="8"/>
      </bottom>
    </border>
    <border>
      <left style="hair"/>
      <right style="hair"/>
      <top>
        <color indexed="63"/>
      </top>
      <bottom style="medium">
        <color indexed="8"/>
      </bottom>
    </border>
    <border>
      <left style="hair"/>
      <right style="hair"/>
      <top style="medium">
        <color indexed="8"/>
      </top>
      <bottom style="hair">
        <color indexed="8"/>
      </bottom>
    </border>
    <border>
      <left style="hair"/>
      <right style="hair"/>
      <top style="hair">
        <color indexed="8"/>
      </top>
      <bottom style="medium">
        <color indexed="8"/>
      </bottom>
    </border>
    <border>
      <left style="hair"/>
      <right style="hair"/>
      <top style="hair">
        <color indexed="8"/>
      </top>
      <bottom style="thick">
        <color indexed="9"/>
      </bottom>
    </border>
    <border>
      <left style="hair"/>
      <right style="hair"/>
      <top style="thick">
        <color indexed="9"/>
      </top>
      <bottom/>
    </border>
    <border>
      <left style="hair"/>
      <right style="hair"/>
      <top>
        <color indexed="63"/>
      </top>
      <bottom style="hair"/>
    </border>
    <border>
      <left style="hair"/>
      <right style="hair"/>
      <top style="hair"/>
      <bottom/>
    </border>
    <border>
      <left style="hair"/>
      <right style="hair"/>
      <top style="medium">
        <color indexed="8"/>
      </top>
      <bottom style="hair"/>
    </border>
    <border>
      <left style="hair"/>
      <right style="hair"/>
      <top style="medium"/>
      <bottom style="hair"/>
    </border>
    <border>
      <left>
        <color indexed="63"/>
      </left>
      <right>
        <color indexed="63"/>
      </right>
      <top style="hair"/>
      <bottom style="hair"/>
    </border>
    <border>
      <left style="hair"/>
      <right style="hair"/>
      <top>
        <color indexed="63"/>
      </top>
      <bottom style="medium"/>
    </border>
    <border>
      <left style="hair">
        <color indexed="8"/>
      </left>
      <right style="hair">
        <color indexed="8"/>
      </right>
      <top style="medium">
        <color indexed="8"/>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medium">
        <color indexed="8"/>
      </bottom>
    </border>
    <border>
      <left>
        <color indexed="63"/>
      </left>
      <right style="hair"/>
      <top style="hair"/>
      <bottom style="medium">
        <color indexed="8"/>
      </bottom>
    </border>
    <border>
      <left>
        <color indexed="63"/>
      </left>
      <right style="hair"/>
      <top style="medium">
        <color indexed="8"/>
      </top>
      <bottom style="hair"/>
    </border>
    <border>
      <left>
        <color indexed="63"/>
      </left>
      <right style="hair"/>
      <top>
        <color indexed="63"/>
      </top>
      <bottom style="hair"/>
    </border>
    <border>
      <left style="hair">
        <color indexed="8"/>
      </left>
      <right style="hair">
        <color indexed="8"/>
      </right>
      <top style="hair">
        <color indexed="8"/>
      </top>
      <bottom style="medium"/>
    </border>
    <border>
      <left style="hair"/>
      <right style="hair"/>
      <top style="hair"/>
      <bottom style="thick">
        <color indexed="9"/>
      </bottom>
    </border>
    <border>
      <left style="hair"/>
      <right style="hair"/>
      <top style="thick">
        <color indexed="9"/>
      </top>
      <bottom style="hair"/>
    </border>
    <border>
      <left style="hair"/>
      <right style="hair"/>
      <top style="medium">
        <color indexed="9"/>
      </top>
      <bottom style="hair">
        <color indexed="8"/>
      </bottom>
    </border>
    <border>
      <left style="hair"/>
      <right style="hair"/>
      <top/>
      <bottom style="thick">
        <color indexed="9"/>
      </bottom>
    </border>
    <border>
      <left style="hair"/>
      <right style="hair"/>
      <top style="hair"/>
      <bottom style="medium"/>
    </border>
    <border>
      <left/>
      <right style="thin"/>
      <top style="dotted"/>
      <bottom style="dotted"/>
    </border>
    <border>
      <left style="thin"/>
      <right style="hair"/>
      <top style="thin"/>
      <bottom style="dotted"/>
    </border>
    <border>
      <left/>
      <right/>
      <top style="dotted"/>
      <bottom>
        <color indexed="63"/>
      </bottom>
    </border>
    <border>
      <left style="thin"/>
      <right style="hair"/>
      <top style="hair"/>
      <bottom style="dotted"/>
    </border>
    <border>
      <left/>
      <right/>
      <top style="dotted"/>
      <bottom style="dotted"/>
    </border>
    <border>
      <left/>
      <right style="thin"/>
      <top style="dotted"/>
      <bottom style="thin"/>
    </border>
    <border>
      <left style="thin"/>
      <right style="hair"/>
      <top style="dotted"/>
      <bottom style="thin"/>
    </border>
    <border>
      <left>
        <color indexed="63"/>
      </left>
      <right>
        <color indexed="63"/>
      </right>
      <top/>
      <bottom style="medium">
        <color indexed="8"/>
      </bottom>
    </border>
    <border>
      <left>
        <color indexed="63"/>
      </left>
      <right>
        <color indexed="63"/>
      </right>
      <top style="medium">
        <color indexed="8"/>
      </top>
      <bottom/>
    </border>
    <border>
      <left style="thin"/>
      <right style="thin">
        <color indexed="8"/>
      </right>
      <top style="thin">
        <color indexed="8"/>
      </top>
      <bottom/>
    </border>
    <border>
      <left style="thin">
        <color indexed="8"/>
      </left>
      <right style="thin">
        <color indexed="8"/>
      </right>
      <top/>
      <bottom/>
    </border>
    <border>
      <left/>
      <right/>
      <top/>
      <bottom style="hair">
        <color indexed="8"/>
      </bottom>
    </border>
    <border>
      <left>
        <color indexed="63"/>
      </left>
      <right style="thin">
        <color indexed="8"/>
      </right>
      <top style="hair"/>
      <bottom style="hair"/>
    </border>
    <border>
      <left style="thin"/>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top style="hair"/>
      <bottom style="hair"/>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top style="hair">
        <color indexed="8"/>
      </top>
      <bottom/>
    </border>
    <border>
      <left/>
      <right style="thin"/>
      <top style="hair">
        <color indexed="8"/>
      </top>
      <bottom/>
    </border>
    <border>
      <left style="thin">
        <color indexed="8"/>
      </left>
      <right style="thin"/>
      <top style="thin">
        <color indexed="8"/>
      </top>
      <bottom/>
    </border>
    <border>
      <left style="thin"/>
      <right/>
      <top style="thin">
        <color indexed="8"/>
      </top>
      <bottom/>
    </border>
    <border>
      <left/>
      <right style="thin"/>
      <top style="thin">
        <color indexed="8"/>
      </top>
      <bottom/>
    </border>
    <border>
      <left/>
      <right/>
      <top style="hair">
        <color indexed="8"/>
      </top>
      <bottom style="hair">
        <color indexed="8"/>
      </bottom>
    </border>
    <border>
      <left/>
      <right>
        <color indexed="63"/>
      </right>
      <top style="hair"/>
      <bottom style="thin"/>
    </border>
    <border>
      <left>
        <color indexed="63"/>
      </left>
      <right style="thin"/>
      <top style="hair"/>
      <bottom style="thin"/>
    </border>
    <border>
      <left style="thin"/>
      <right style="thin">
        <color indexed="8"/>
      </right>
      <top>
        <color indexed="63"/>
      </top>
      <bottom style="hair"/>
    </border>
    <border>
      <left style="thin">
        <color indexed="8"/>
      </left>
      <right style="thin">
        <color indexed="8"/>
      </right>
      <top>
        <color indexed="63"/>
      </top>
      <bottom style="hair"/>
    </border>
    <border>
      <left style="thin">
        <color indexed="8"/>
      </left>
      <right style="thin"/>
      <top>
        <color indexed="63"/>
      </top>
      <bottom style="hair"/>
    </border>
    <border>
      <left style="thin"/>
      <right style="thin">
        <color indexed="8"/>
      </right>
      <top/>
      <bottom>
        <color indexed="63"/>
      </bottom>
    </border>
    <border>
      <left style="thin">
        <color indexed="8"/>
      </left>
      <right style="thin"/>
      <top/>
      <bottom>
        <color indexed="63"/>
      </bottom>
    </border>
    <border>
      <left style="thin"/>
      <right style="thin">
        <color indexed="8"/>
      </right>
      <top/>
      <bottom style="thin">
        <color indexed="8"/>
      </bottom>
    </border>
    <border>
      <left style="thin">
        <color indexed="8"/>
      </left>
      <right style="thin">
        <color indexed="8"/>
      </right>
      <top/>
      <bottom style="thin">
        <color indexed="8"/>
      </bottom>
    </border>
    <border>
      <left style="thin">
        <color indexed="8"/>
      </left>
      <right style="thin"/>
      <top/>
      <bottom style="thin">
        <color indexed="8"/>
      </bottom>
    </border>
    <border>
      <left style="thin"/>
      <right>
        <color indexed="63"/>
      </right>
      <top style="hair"/>
      <bottom style="thin">
        <color indexed="8"/>
      </bottom>
    </border>
    <border>
      <left>
        <color indexed="63"/>
      </left>
      <right>
        <color indexed="63"/>
      </right>
      <top style="hair"/>
      <bottom style="thin">
        <color indexed="8"/>
      </bottom>
    </border>
    <border>
      <left>
        <color indexed="63"/>
      </left>
      <right style="thin"/>
      <top style="hair"/>
      <bottom style="thin">
        <color indexed="8"/>
      </bottom>
    </border>
    <border>
      <left>
        <color indexed="63"/>
      </left>
      <right style="thin"/>
      <top style="thin">
        <color indexed="8"/>
      </top>
      <bottom style="thin">
        <color indexed="8"/>
      </bottom>
    </border>
    <border>
      <left style="medium">
        <color indexed="8"/>
      </left>
      <right/>
      <top style="thin">
        <color indexed="8"/>
      </top>
      <bottom style="thin">
        <color indexed="8"/>
      </bottom>
    </border>
    <border>
      <left style="thin"/>
      <right style="thin">
        <color indexed="8"/>
      </right>
      <top style="thin">
        <color indexed="8"/>
      </top>
      <bottom style="hair">
        <color indexed="8"/>
      </bottom>
    </border>
    <border>
      <left style="thin">
        <color indexed="8"/>
      </left>
      <right style="thin"/>
      <top style="thin">
        <color indexed="8"/>
      </top>
      <bottom style="hair">
        <color indexed="8"/>
      </bottom>
    </border>
    <border>
      <left style="thin"/>
      <right/>
      <top/>
      <bottom style="thin">
        <color indexed="8"/>
      </bottom>
    </border>
    <border>
      <left/>
      <right style="thin"/>
      <top/>
      <bottom style="thin">
        <color indexed="8"/>
      </bottom>
    </border>
    <border>
      <left style="thin"/>
      <right/>
      <top>
        <color indexed="63"/>
      </top>
      <bottom/>
    </border>
    <border>
      <left/>
      <right style="thin"/>
      <top>
        <color indexed="63"/>
      </top>
      <bottom/>
    </border>
    <border>
      <left style="thin">
        <color indexed="8"/>
      </left>
      <right style="hair">
        <color indexed="8"/>
      </right>
      <top style="thin">
        <color indexed="8"/>
      </top>
      <bottom style="hair">
        <color indexed="8"/>
      </bottom>
    </border>
    <border>
      <left>
        <color indexed="63"/>
      </left>
      <right style="hair">
        <color indexed="8"/>
      </right>
      <top style="hair">
        <color indexed="8"/>
      </top>
      <bottom style="hair">
        <color indexed="8"/>
      </bottom>
    </border>
    <border>
      <left style="thin">
        <color indexed="8"/>
      </left>
      <right style="thin"/>
      <top style="hair">
        <color indexed="8"/>
      </top>
      <bottom style="hair">
        <color indexed="8"/>
      </bottom>
    </border>
    <border>
      <left style="thin"/>
      <right>
        <color indexed="63"/>
      </right>
      <top style="thin">
        <color indexed="8"/>
      </top>
      <bottom style="hair"/>
    </border>
    <border>
      <left>
        <color indexed="63"/>
      </left>
      <right>
        <color indexed="63"/>
      </right>
      <top style="thin">
        <color indexed="8"/>
      </top>
      <bottom style="hair"/>
    </border>
    <border>
      <left>
        <color indexed="63"/>
      </left>
      <right style="thin"/>
      <top style="thin">
        <color indexed="8"/>
      </top>
      <bottom style="hair"/>
    </border>
    <border>
      <left/>
      <right/>
      <top style="hair">
        <color indexed="8"/>
      </top>
      <bottom style="thin">
        <color indexed="8"/>
      </bottom>
    </border>
    <border>
      <left style="thin"/>
      <right style="thin">
        <color indexed="8"/>
      </right>
      <top style="hair">
        <color indexed="8"/>
      </top>
      <bottom style="thin">
        <color indexed="8"/>
      </bottom>
    </border>
    <border>
      <left style="thin">
        <color indexed="8"/>
      </left>
      <right style="thin">
        <color indexed="8"/>
      </right>
      <top style="hair">
        <color indexed="8"/>
      </top>
      <bottom>
        <color indexed="63"/>
      </bottom>
    </border>
    <border>
      <left style="thin">
        <color indexed="8"/>
      </left>
      <right style="thin"/>
      <top style="hair">
        <color indexed="8"/>
      </top>
      <bottom>
        <color indexed="63"/>
      </bottom>
    </border>
    <border>
      <left style="hair">
        <color indexed="8"/>
      </left>
      <right style="thin"/>
      <top style="hair">
        <color indexed="8"/>
      </top>
      <bottom/>
    </border>
    <border>
      <left style="hair">
        <color indexed="8"/>
      </left>
      <right>
        <color indexed="63"/>
      </right>
      <top style="thin">
        <color indexed="8"/>
      </top>
      <bottom style="hair">
        <color indexed="8"/>
      </bottom>
    </border>
    <border>
      <left/>
      <right/>
      <top style="thin">
        <color indexed="8"/>
      </top>
      <bottom style="hair">
        <color indexed="8"/>
      </bottom>
    </border>
    <border>
      <left>
        <color indexed="63"/>
      </left>
      <right style="thin"/>
      <top style="thin">
        <color indexed="8"/>
      </top>
      <bottom style="hair">
        <color indexed="8"/>
      </bottom>
    </border>
    <border>
      <left style="thin"/>
      <right style="thin"/>
      <top style="thin"/>
      <bottom style="thin"/>
    </border>
    <border>
      <left style="thin"/>
      <right/>
      <top style="thin"/>
      <bottom style="thin"/>
    </border>
    <border>
      <left/>
      <right style="thin"/>
      <top style="thin"/>
      <bottom style="thin"/>
    </border>
    <border>
      <left style="thin"/>
      <right style="hair">
        <color indexed="8"/>
      </right>
      <top style="hair">
        <color indexed="8"/>
      </top>
      <bottom/>
    </border>
    <border>
      <left style="thin">
        <color indexed="8"/>
      </left>
      <right style="hair">
        <color indexed="8"/>
      </right>
      <top style="hair">
        <color indexed="8"/>
      </top>
      <bottom/>
    </border>
    <border>
      <left style="thin">
        <color indexed="8"/>
      </left>
      <right style="hair">
        <color indexed="8"/>
      </right>
      <top style="hair">
        <color indexed="8"/>
      </top>
      <bottom style="hair">
        <color indexed="8"/>
      </bottom>
    </border>
    <border>
      <left style="thin"/>
      <right/>
      <top style="thin">
        <color indexed="8"/>
      </top>
      <bottom style="thin"/>
    </border>
    <border>
      <left/>
      <right/>
      <top style="thin">
        <color indexed="8"/>
      </top>
      <bottom style="thin"/>
    </border>
    <border>
      <left/>
      <right style="thin"/>
      <top style="thin">
        <color indexed="8"/>
      </top>
      <bottom style="thin"/>
    </border>
    <border>
      <left/>
      <right/>
      <top style="thin"/>
      <bottom/>
    </border>
    <border>
      <left style="thin"/>
      <right style="hair">
        <color indexed="8"/>
      </right>
      <top/>
      <bottom style="hair">
        <color indexed="8"/>
      </bottom>
    </border>
    <border>
      <left style="thin">
        <color indexed="8"/>
      </left>
      <right style="hair">
        <color indexed="8"/>
      </right>
      <top/>
      <bottom style="hair">
        <color indexed="8"/>
      </bottom>
    </border>
    <border>
      <left style="hair"/>
      <right style="hair"/>
      <top style="medium"/>
      <bottom>
        <color indexed="63"/>
      </bottom>
    </border>
    <border>
      <left style="hair"/>
      <right style="hair"/>
      <top style="medium">
        <color indexed="8"/>
      </top>
      <bottom>
        <color indexed="63"/>
      </bottom>
    </border>
    <border>
      <left>
        <color indexed="63"/>
      </left>
      <right style="hair"/>
      <top>
        <color indexed="63"/>
      </top>
      <bottom>
        <color indexed="63"/>
      </bottom>
    </border>
    <border>
      <left style="thin"/>
      <right style="hair"/>
      <top>
        <color indexed="63"/>
      </top>
      <bottom style="medium">
        <color indexed="8"/>
      </bottom>
    </border>
    <border>
      <left style="thin"/>
      <right style="hair"/>
      <top style="thick"/>
      <bottom>
        <color indexed="63"/>
      </bottom>
    </border>
    <border>
      <left style="hair"/>
      <right style="hair"/>
      <top style="thick"/>
      <bottom/>
    </border>
    <border>
      <left style="hair"/>
      <right style="hair"/>
      <top>
        <color indexed="63"/>
      </top>
      <bottom style="medium">
        <color indexed="9"/>
      </bottom>
    </border>
    <border>
      <left style="thin"/>
      <right style="hair"/>
      <top>
        <color indexed="63"/>
      </top>
      <bottom style="medium">
        <color indexed="9"/>
      </bottom>
    </border>
    <border>
      <left style="thin"/>
      <right>
        <color indexed="63"/>
      </right>
      <top style="medium">
        <color indexed="8"/>
      </top>
      <bottom>
        <color indexed="63"/>
      </bottom>
    </border>
    <border>
      <left style="thin"/>
      <right>
        <color indexed="63"/>
      </right>
      <top>
        <color indexed="63"/>
      </top>
      <bottom style="medium"/>
    </border>
    <border>
      <left style="thin">
        <color indexed="8"/>
      </left>
      <right>
        <color indexed="63"/>
      </right>
      <top style="medium">
        <color indexed="8"/>
      </top>
      <bottom>
        <color indexed="63"/>
      </bottom>
    </border>
    <border>
      <left style="thin">
        <color indexed="8"/>
      </left>
      <right>
        <color indexed="63"/>
      </right>
      <top>
        <color indexed="63"/>
      </top>
      <bottom style="medium">
        <color indexed="8"/>
      </bottom>
    </border>
    <border>
      <left/>
      <right style="thin">
        <color indexed="8"/>
      </right>
      <top style="thin">
        <color indexed="8"/>
      </top>
      <bottom style="thin">
        <color indexed="8"/>
      </bottom>
    </border>
    <border>
      <left style="thin">
        <color indexed="8"/>
      </left>
      <right/>
      <top/>
      <bottom style="thin"/>
    </border>
    <border>
      <left/>
      <right style="thin">
        <color indexed="8"/>
      </right>
      <top/>
      <bottom style="thin"/>
    </border>
    <border>
      <left style="hair">
        <color indexed="8"/>
      </left>
      <right style="hair">
        <color indexed="8"/>
      </right>
      <top style="thin">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thin">
        <color indexed="8"/>
      </left>
      <right>
        <color indexed="63"/>
      </right>
      <top style="hair">
        <color indexed="8"/>
      </top>
      <bottom>
        <color indexed="63"/>
      </bottom>
    </border>
    <border>
      <left>
        <color indexed="63"/>
      </left>
      <right style="hair">
        <color indexed="8"/>
      </right>
      <top style="hair">
        <color indexed="8"/>
      </top>
      <bottom>
        <color indexed="63"/>
      </bottom>
    </border>
    <border>
      <left>
        <color indexed="63"/>
      </left>
      <right>
        <color indexed="63"/>
      </right>
      <top>
        <color indexed="63"/>
      </top>
      <bottom style="hair"/>
    </border>
    <border>
      <left>
        <color indexed="63"/>
      </left>
      <right style="thin">
        <color indexed="8"/>
      </right>
      <top>
        <color indexed="63"/>
      </top>
      <bottom style="hair"/>
    </border>
    <border>
      <left>
        <color indexed="63"/>
      </left>
      <right style="hair">
        <color indexed="8"/>
      </right>
      <top style="hair">
        <color indexed="8"/>
      </top>
      <bottom style="thin">
        <color indexed="8"/>
      </bottom>
    </border>
    <border>
      <left>
        <color indexed="63"/>
      </left>
      <right style="hair">
        <color indexed="8"/>
      </right>
      <top style="thin">
        <color indexed="8"/>
      </top>
      <bottom style="hair">
        <color indexed="8"/>
      </bottom>
    </border>
    <border>
      <left>
        <color indexed="63"/>
      </left>
      <right style="thin">
        <color indexed="8"/>
      </right>
      <top style="thin">
        <color indexed="8"/>
      </top>
      <bottom style="hair"/>
    </border>
    <border>
      <left>
        <color indexed="63"/>
      </left>
      <right style="thin">
        <color indexed="8"/>
      </right>
      <top style="hair"/>
      <bottom style="hair">
        <color indexed="8"/>
      </bottom>
    </border>
    <border>
      <left>
        <color indexed="63"/>
      </left>
      <right/>
      <top style="dotted"/>
      <bottom style="thin"/>
    </border>
    <border>
      <left/>
      <right/>
      <top style="thin"/>
      <bottom style="thin"/>
    </border>
    <border>
      <left>
        <color indexed="63"/>
      </left>
      <right/>
      <top style="thin"/>
      <bottom style="dotted"/>
    </border>
    <border>
      <left/>
      <right style="thin"/>
      <top style="thin"/>
      <bottom style="dotted"/>
    </border>
    <border diagonalDown="1">
      <left style="thin">
        <color indexed="8"/>
      </left>
      <right style="thin">
        <color indexed="8"/>
      </right>
      <top style="thin">
        <color indexed="8"/>
      </top>
      <bottom style="thin">
        <color indexed="8"/>
      </bottom>
      <diagonal style="thin">
        <color indexed="8"/>
      </diagonal>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20" borderId="1" applyNumberFormat="0" applyAlignment="0" applyProtection="0"/>
    <xf numFmtId="0" fontId="4" fillId="20" borderId="1" applyNumberFormat="0" applyAlignment="0" applyProtection="0"/>
    <xf numFmtId="0" fontId="5" fillId="0" borderId="2" applyNumberFormat="0" applyFill="0" applyAlignment="0" applyProtection="0"/>
    <xf numFmtId="0" fontId="5" fillId="0" borderId="2" applyNumberFormat="0" applyFill="0" applyAlignment="0" applyProtection="0"/>
    <xf numFmtId="0" fontId="0" fillId="21" borderId="3" applyNumberFormat="0" applyAlignment="0" applyProtection="0"/>
    <xf numFmtId="0" fontId="0" fillId="21" borderId="3" applyNumberFormat="0" applyAlignment="0" applyProtection="0"/>
    <xf numFmtId="0" fontId="6" fillId="7" borderId="1" applyNumberFormat="0" applyAlignment="0" applyProtection="0"/>
    <xf numFmtId="0" fontId="6" fillId="7" borderId="1" applyNumberFormat="0" applyAlignment="0" applyProtection="0"/>
    <xf numFmtId="0" fontId="7" fillId="3" borderId="0" applyNumberFormat="0" applyBorder="0" applyAlignment="0" applyProtection="0"/>
    <xf numFmtId="0" fontId="7" fillId="3" borderId="0" applyNumberFormat="0" applyBorder="0" applyAlignment="0" applyProtection="0"/>
    <xf numFmtId="0" fontId="155" fillId="0" borderId="0" applyNumberFormat="0" applyFill="0" applyBorder="0" applyAlignment="0" applyProtection="0"/>
    <xf numFmtId="0" fontId="1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2" borderId="0" applyNumberFormat="0" applyBorder="0" applyAlignment="0" applyProtection="0"/>
    <xf numFmtId="0" fontId="8" fillId="22" borderId="0" applyNumberFormat="0" applyBorder="0" applyAlignment="0" applyProtection="0"/>
    <xf numFmtId="0" fontId="0" fillId="0" borderId="0">
      <alignment/>
      <protection/>
    </xf>
    <xf numFmtId="0" fontId="0" fillId="0" borderId="0">
      <alignment/>
      <protection/>
    </xf>
    <xf numFmtId="0" fontId="9" fillId="0" borderId="0">
      <alignment/>
      <protection/>
    </xf>
    <xf numFmtId="9" fontId="0" fillId="0" borderId="0" applyFont="0" applyFill="0" applyBorder="0" applyAlignment="0" applyProtection="0"/>
    <xf numFmtId="0" fontId="10" fillId="4" borderId="0" applyNumberFormat="0" applyBorder="0" applyAlignment="0" applyProtection="0"/>
    <xf numFmtId="0" fontId="10" fillId="4" borderId="0" applyNumberFormat="0" applyBorder="0" applyAlignment="0" applyProtection="0"/>
    <xf numFmtId="0" fontId="11" fillId="20" borderId="4" applyNumberFormat="0" applyAlignment="0" applyProtection="0"/>
    <xf numFmtId="0" fontId="11" fillId="20" borderId="4"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57"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8" applyNumberFormat="0" applyFill="0" applyAlignment="0" applyProtection="0"/>
    <xf numFmtId="0" fontId="17" fillId="0" borderId="8" applyNumberFormat="0" applyFill="0" applyAlignment="0" applyProtection="0"/>
    <xf numFmtId="0" fontId="18" fillId="23" borderId="9" applyNumberFormat="0" applyAlignment="0" applyProtection="0"/>
    <xf numFmtId="0" fontId="18" fillId="23" borderId="9" applyNumberFormat="0" applyAlignment="0" applyProtection="0"/>
  </cellStyleXfs>
  <cellXfs count="936">
    <xf numFmtId="0" fontId="0" fillId="0" borderId="0" xfId="0" applyAlignment="1">
      <alignment/>
    </xf>
    <xf numFmtId="0" fontId="19" fillId="0" borderId="0" xfId="0" applyFont="1" applyAlignment="1" applyProtection="1">
      <alignment/>
      <protection/>
    </xf>
    <xf numFmtId="0" fontId="19" fillId="0" borderId="0" xfId="0" applyFont="1" applyAlignment="1" applyProtection="1">
      <alignment vertical="center" wrapText="1"/>
      <protection/>
    </xf>
    <xf numFmtId="0" fontId="19" fillId="0" borderId="0" xfId="0" applyFont="1" applyBorder="1" applyAlignment="1" applyProtection="1">
      <alignment vertical="center" wrapText="1"/>
      <protection/>
    </xf>
    <xf numFmtId="0" fontId="19" fillId="0" borderId="0" xfId="0" applyFont="1" applyAlignment="1" applyProtection="1">
      <alignment vertical="top"/>
      <protection/>
    </xf>
    <xf numFmtId="0" fontId="19" fillId="0" borderId="10" xfId="0" applyFont="1" applyBorder="1" applyAlignment="1" applyProtection="1">
      <alignment vertical="top" wrapText="1"/>
      <protection/>
    </xf>
    <xf numFmtId="0" fontId="19" fillId="0" borderId="0" xfId="0" applyFont="1" applyBorder="1" applyAlignment="1" applyProtection="1">
      <alignment vertical="top" wrapText="1"/>
      <protection/>
    </xf>
    <xf numFmtId="0" fontId="21" fillId="0" borderId="0" xfId="0" applyFont="1" applyBorder="1" applyAlignment="1" applyProtection="1">
      <alignment vertical="center"/>
      <protection/>
    </xf>
    <xf numFmtId="0" fontId="19" fillId="0" borderId="0" xfId="0" applyFont="1" applyBorder="1" applyAlignment="1" applyProtection="1">
      <alignment vertical="top"/>
      <protection/>
    </xf>
    <xf numFmtId="0" fontId="19" fillId="0" borderId="0" xfId="0" applyFont="1" applyBorder="1" applyAlignment="1" applyProtection="1">
      <alignment/>
      <protection/>
    </xf>
    <xf numFmtId="0" fontId="19" fillId="0" borderId="0" xfId="0" applyFont="1" applyBorder="1" applyAlignment="1" applyProtection="1">
      <alignment vertical="center"/>
      <protection/>
    </xf>
    <xf numFmtId="0" fontId="19" fillId="0" borderId="10" xfId="0" applyFont="1" applyBorder="1" applyAlignment="1" applyProtection="1">
      <alignment vertical="center"/>
      <protection/>
    </xf>
    <xf numFmtId="0" fontId="24" fillId="0" borderId="0" xfId="85" applyFont="1" applyBorder="1" applyAlignment="1" applyProtection="1">
      <alignment vertical="center"/>
      <protection/>
    </xf>
    <xf numFmtId="0" fontId="24" fillId="0" borderId="0" xfId="0" applyFont="1" applyBorder="1" applyAlignment="1" applyProtection="1">
      <alignment vertical="center"/>
      <protection/>
    </xf>
    <xf numFmtId="0" fontId="23" fillId="0" borderId="0" xfId="0" applyFont="1" applyBorder="1" applyAlignment="1" applyProtection="1">
      <alignment vertical="center"/>
      <protection/>
    </xf>
    <xf numFmtId="0" fontId="19" fillId="0" borderId="0" xfId="0" applyFont="1" applyBorder="1" applyAlignment="1" applyProtection="1">
      <alignment horizontal="center" vertical="center"/>
      <protection/>
    </xf>
    <xf numFmtId="0" fontId="19" fillId="0" borderId="0" xfId="0" applyFont="1" applyAlignment="1" applyProtection="1">
      <alignment vertical="center"/>
      <protection/>
    </xf>
    <xf numFmtId="0" fontId="25" fillId="0" borderId="0" xfId="0" applyFont="1" applyBorder="1" applyAlignment="1" applyProtection="1">
      <alignment vertical="top"/>
      <protection/>
    </xf>
    <xf numFmtId="0" fontId="19" fillId="0" borderId="0" xfId="0" applyFont="1" applyAlignment="1" applyProtection="1">
      <alignment vertical="top" wrapText="1"/>
      <protection/>
    </xf>
    <xf numFmtId="0" fontId="0" fillId="0" borderId="0" xfId="0" applyFont="1" applyAlignment="1">
      <alignment vertical="center" wrapText="1"/>
    </xf>
    <xf numFmtId="0" fontId="0" fillId="0" borderId="0" xfId="0" applyAlignment="1">
      <alignment vertical="center" wrapText="1"/>
    </xf>
    <xf numFmtId="0" fontId="0" fillId="0" borderId="0" xfId="0" applyAlignment="1" applyProtection="1">
      <alignment vertical="center" wrapText="1"/>
      <protection hidden="1"/>
    </xf>
    <xf numFmtId="0" fontId="46" fillId="0" borderId="11" xfId="0" applyFont="1" applyBorder="1" applyAlignment="1">
      <alignment horizontal="right" vertical="center" wrapText="1"/>
    </xf>
    <xf numFmtId="0" fontId="37" fillId="0" borderId="0" xfId="0" applyFont="1" applyAlignment="1" applyProtection="1">
      <alignment horizontal="center" vertical="center"/>
      <protection/>
    </xf>
    <xf numFmtId="0" fontId="37" fillId="0" borderId="0" xfId="0" applyFont="1" applyAlignment="1" applyProtection="1">
      <alignment vertical="center"/>
      <protection/>
    </xf>
    <xf numFmtId="0" fontId="37" fillId="0" borderId="0" xfId="0" applyFont="1" applyAlignment="1" applyProtection="1">
      <alignment horizontal="left" vertical="center"/>
      <protection/>
    </xf>
    <xf numFmtId="14" fontId="37" fillId="0" borderId="0" xfId="0" applyNumberFormat="1" applyFont="1" applyAlignment="1" applyProtection="1">
      <alignment horizontal="center" vertical="center"/>
      <protection/>
    </xf>
    <xf numFmtId="0" fontId="53" fillId="0" borderId="0" xfId="0" applyFont="1" applyFill="1" applyAlignment="1" applyProtection="1">
      <alignment vertical="center"/>
      <protection/>
    </xf>
    <xf numFmtId="0" fontId="37" fillId="21" borderId="0" xfId="0" applyFont="1" applyFill="1" applyAlignment="1" applyProtection="1">
      <alignment horizontal="center" vertical="center" wrapText="1"/>
      <protection/>
    </xf>
    <xf numFmtId="0" fontId="35" fillId="21" borderId="0" xfId="0" applyFont="1" applyFill="1" applyBorder="1" applyAlignment="1" applyProtection="1">
      <alignment horizontal="left" vertical="center" wrapText="1"/>
      <protection/>
    </xf>
    <xf numFmtId="0" fontId="36" fillId="0" borderId="0" xfId="0" applyFont="1" applyAlignment="1" applyProtection="1">
      <alignment horizontal="left" vertical="center" wrapText="1"/>
      <protection/>
    </xf>
    <xf numFmtId="0" fontId="37" fillId="0" borderId="0" xfId="0" applyFont="1" applyAlignment="1" applyProtection="1">
      <alignment horizontal="center" vertical="center" wrapText="1"/>
      <protection/>
    </xf>
    <xf numFmtId="0" fontId="37" fillId="0" borderId="0" xfId="0" applyFont="1" applyAlignment="1" applyProtection="1">
      <alignment horizontal="left" vertical="center" wrapText="1"/>
      <protection/>
    </xf>
    <xf numFmtId="0" fontId="37" fillId="0" borderId="0" xfId="0" applyFont="1" applyAlignment="1" applyProtection="1">
      <alignment vertical="center" wrapText="1"/>
      <protection/>
    </xf>
    <xf numFmtId="0" fontId="35" fillId="0" borderId="0" xfId="0" applyFont="1" applyBorder="1" applyAlignment="1" applyProtection="1">
      <alignment horizontal="left" vertical="center" wrapText="1"/>
      <protection/>
    </xf>
    <xf numFmtId="0" fontId="37" fillId="0" borderId="0" xfId="0" applyFont="1" applyFill="1" applyAlignment="1" applyProtection="1">
      <alignment horizontal="center" vertical="center" wrapText="1"/>
      <protection/>
    </xf>
    <xf numFmtId="0" fontId="37" fillId="0" borderId="0" xfId="0" applyFont="1" applyFill="1" applyAlignment="1" applyProtection="1">
      <alignment horizontal="left" vertical="center" wrapText="1"/>
      <protection/>
    </xf>
    <xf numFmtId="14" fontId="37" fillId="0" borderId="0" xfId="0" applyNumberFormat="1" applyFont="1" applyFill="1" applyAlignment="1" applyProtection="1">
      <alignment horizontal="left" vertical="center" wrapText="1"/>
      <protection/>
    </xf>
    <xf numFmtId="0" fontId="37" fillId="0" borderId="0" xfId="0" applyFont="1" applyFill="1" applyAlignment="1" applyProtection="1">
      <alignment vertical="center" wrapText="1"/>
      <protection/>
    </xf>
    <xf numFmtId="0" fontId="32" fillId="0" borderId="0" xfId="0" applyFont="1" applyFill="1" applyAlignment="1" applyProtection="1">
      <alignment horizontal="right" vertical="center"/>
      <protection/>
    </xf>
    <xf numFmtId="0" fontId="32" fillId="0" borderId="0" xfId="0" applyFont="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14" fontId="37" fillId="0" borderId="0" xfId="0" applyNumberFormat="1" applyFont="1" applyAlignment="1" applyProtection="1">
      <alignment horizontal="left" vertical="center" wrapText="1"/>
      <protection/>
    </xf>
    <xf numFmtId="17" fontId="37" fillId="0" borderId="12" xfId="0" applyNumberFormat="1" applyFont="1" applyFill="1" applyBorder="1" applyAlignment="1" applyProtection="1">
      <alignment horizontal="center" vertical="center" wrapText="1"/>
      <protection/>
    </xf>
    <xf numFmtId="0" fontId="33" fillId="0" borderId="12" xfId="0" applyFont="1" applyBorder="1" applyAlignment="1" applyProtection="1">
      <alignment vertical="center" wrapText="1"/>
      <protection/>
    </xf>
    <xf numFmtId="0" fontId="0" fillId="0" borderId="0" xfId="0" applyFont="1" applyAlignment="1">
      <alignment/>
    </xf>
    <xf numFmtId="0" fontId="32" fillId="20" borderId="0" xfId="0" applyFont="1" applyFill="1" applyBorder="1" applyAlignment="1">
      <alignment horizontal="center" vertical="center" wrapText="1"/>
    </xf>
    <xf numFmtId="0" fontId="32" fillId="20" borderId="0" xfId="0" applyFont="1" applyFill="1" applyBorder="1" applyAlignment="1">
      <alignment horizontal="left" vertical="center" wrapText="1"/>
    </xf>
    <xf numFmtId="0" fontId="60" fillId="0" borderId="0" xfId="0" applyFont="1" applyAlignment="1">
      <alignment vertical="center"/>
    </xf>
    <xf numFmtId="0" fontId="57" fillId="0" borderId="0" xfId="0" applyFont="1" applyAlignment="1">
      <alignment vertical="center"/>
    </xf>
    <xf numFmtId="0" fontId="19" fillId="0" borderId="0" xfId="0" applyFont="1" applyAlignment="1">
      <alignment/>
    </xf>
    <xf numFmtId="0" fontId="63" fillId="0" borderId="13" xfId="0" applyFont="1" applyFill="1" applyBorder="1" applyAlignment="1">
      <alignment horizontal="left" vertical="center" wrapText="1"/>
    </xf>
    <xf numFmtId="0" fontId="63" fillId="0" borderId="0" xfId="0" applyFont="1" applyFill="1" applyBorder="1" applyAlignment="1">
      <alignment horizontal="left" vertical="center" wrapText="1"/>
    </xf>
    <xf numFmtId="0" fontId="63" fillId="0" borderId="14" xfId="0" applyFont="1" applyFill="1" applyBorder="1" applyAlignment="1">
      <alignment horizontal="left" vertical="center" wrapText="1"/>
    </xf>
    <xf numFmtId="0" fontId="64" fillId="0" borderId="14" xfId="0" applyFont="1" applyFill="1" applyBorder="1" applyAlignment="1">
      <alignment horizontal="left" vertical="center" wrapText="1"/>
    </xf>
    <xf numFmtId="0" fontId="68" fillId="0" borderId="0" xfId="0" applyFont="1" applyBorder="1" applyAlignment="1">
      <alignment/>
    </xf>
    <xf numFmtId="0" fontId="68" fillId="0" borderId="0" xfId="0" applyFont="1" applyBorder="1" applyAlignment="1">
      <alignment horizontal="center"/>
    </xf>
    <xf numFmtId="0" fontId="0" fillId="0" borderId="0" xfId="0" applyAlignment="1">
      <alignment/>
    </xf>
    <xf numFmtId="0" fontId="0" fillId="0" borderId="0" xfId="0" applyAlignment="1">
      <alignment horizontal="center"/>
    </xf>
    <xf numFmtId="0" fontId="58" fillId="0" borderId="0" xfId="0" applyFont="1" applyFill="1" applyBorder="1" applyAlignment="1" applyProtection="1">
      <alignment/>
      <protection/>
    </xf>
    <xf numFmtId="0" fontId="19" fillId="0" borderId="0" xfId="0" applyFont="1" applyBorder="1" applyAlignment="1" applyProtection="1">
      <alignment horizontal="center" wrapText="1"/>
      <protection/>
    </xf>
    <xf numFmtId="0" fontId="19" fillId="0" borderId="0" xfId="0" applyFont="1" applyBorder="1" applyAlignment="1" applyProtection="1">
      <alignment horizontal="left" wrapText="1"/>
      <protection/>
    </xf>
    <xf numFmtId="0" fontId="19" fillId="0" borderId="0" xfId="0" applyFont="1" applyBorder="1" applyAlignment="1" applyProtection="1">
      <alignment wrapText="1"/>
      <protection/>
    </xf>
    <xf numFmtId="0" fontId="28" fillId="0" borderId="15" xfId="0" applyFont="1" applyBorder="1" applyAlignment="1">
      <alignment horizontal="center" vertical="top" wrapText="1"/>
    </xf>
    <xf numFmtId="0" fontId="70" fillId="0" borderId="0" xfId="0" applyFont="1" applyAlignment="1">
      <alignment/>
    </xf>
    <xf numFmtId="0" fontId="70" fillId="0" borderId="16" xfId="0" applyFont="1" applyBorder="1" applyAlignment="1">
      <alignment/>
    </xf>
    <xf numFmtId="0" fontId="0" fillId="0" borderId="12" xfId="0" applyFont="1" applyBorder="1" applyAlignment="1">
      <alignment vertical="top" wrapText="1"/>
    </xf>
    <xf numFmtId="0" fontId="54" fillId="0" borderId="12" xfId="0" applyFont="1" applyBorder="1" applyAlignment="1">
      <alignment horizontal="left" vertical="top" wrapText="1"/>
    </xf>
    <xf numFmtId="0" fontId="76" fillId="5" borderId="12" xfId="0" applyFont="1" applyFill="1" applyBorder="1" applyAlignment="1">
      <alignment vertical="top" wrapText="1"/>
    </xf>
    <xf numFmtId="0" fontId="78" fillId="0" borderId="0" xfId="0" applyFont="1" applyAlignment="1">
      <alignment/>
    </xf>
    <xf numFmtId="0" fontId="79" fillId="22" borderId="12" xfId="0" applyFont="1" applyFill="1" applyBorder="1" applyAlignment="1">
      <alignment vertical="top" wrapText="1"/>
    </xf>
    <xf numFmtId="0" fontId="80" fillId="22" borderId="12" xfId="0" applyFont="1" applyFill="1" applyBorder="1" applyAlignment="1">
      <alignment horizontal="left" vertical="top" wrapText="1"/>
    </xf>
    <xf numFmtId="0" fontId="79" fillId="0" borderId="0" xfId="0" applyFont="1" applyFill="1" applyAlignment="1">
      <alignment/>
    </xf>
    <xf numFmtId="0" fontId="83" fillId="0" borderId="0" xfId="0" applyFont="1" applyAlignment="1">
      <alignment/>
    </xf>
    <xf numFmtId="0" fontId="0" fillId="0" borderId="0" xfId="0" applyBorder="1" applyAlignment="1">
      <alignment/>
    </xf>
    <xf numFmtId="0" fontId="53" fillId="18" borderId="0" xfId="0" applyFont="1" applyFill="1" applyBorder="1" applyAlignment="1">
      <alignment horizontal="center"/>
    </xf>
    <xf numFmtId="0" fontId="56" fillId="6" borderId="0" xfId="0" applyFont="1" applyFill="1" applyBorder="1" applyAlignment="1">
      <alignment/>
    </xf>
    <xf numFmtId="0" fontId="56" fillId="6" borderId="0"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56" fillId="6" borderId="0" xfId="0" applyFont="1" applyFill="1" applyBorder="1" applyAlignment="1">
      <alignment vertical="center" wrapText="1"/>
    </xf>
    <xf numFmtId="0" fontId="33" fillId="0" borderId="0" xfId="0" applyFont="1" applyFill="1" applyBorder="1" applyAlignment="1">
      <alignment vertical="center" wrapText="1"/>
    </xf>
    <xf numFmtId="0" fontId="37" fillId="0" borderId="0" xfId="0" applyFont="1" applyFill="1" applyBorder="1" applyAlignment="1">
      <alignment vertical="center" wrapText="1"/>
    </xf>
    <xf numFmtId="0" fontId="33" fillId="0" borderId="0"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37" fillId="0" borderId="17"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horizontal="center"/>
    </xf>
    <xf numFmtId="165" fontId="37" fillId="24" borderId="12" xfId="0" applyNumberFormat="1" applyFont="1" applyFill="1" applyBorder="1" applyAlignment="1" applyProtection="1">
      <alignment horizontal="center" vertical="center" wrapText="1"/>
      <protection/>
    </xf>
    <xf numFmtId="0" fontId="49" fillId="25" borderId="12" xfId="0" applyFont="1" applyFill="1" applyBorder="1" applyAlignment="1">
      <alignment horizontal="center" vertical="top"/>
    </xf>
    <xf numFmtId="0" fontId="0" fillId="0" borderId="0" xfId="0" applyFont="1" applyBorder="1" applyAlignment="1" applyProtection="1">
      <alignment horizontal="center" wrapText="1"/>
      <protection/>
    </xf>
    <xf numFmtId="0" fontId="36" fillId="3" borderId="18" xfId="0" applyFont="1" applyFill="1" applyBorder="1" applyAlignment="1">
      <alignment horizontal="center" vertical="top" wrapText="1"/>
    </xf>
    <xf numFmtId="0" fontId="61" fillId="26" borderId="0" xfId="0" applyFont="1" applyFill="1" applyBorder="1" applyAlignment="1">
      <alignment horizontal="center" vertical="center" wrapText="1"/>
    </xf>
    <xf numFmtId="0" fontId="28" fillId="0" borderId="18" xfId="0" applyFont="1" applyBorder="1" applyAlignment="1">
      <alignment horizontal="center" wrapText="1"/>
    </xf>
    <xf numFmtId="0" fontId="0" fillId="0" borderId="12" xfId="0" applyBorder="1" applyAlignment="1">
      <alignment vertical="top" wrapText="1"/>
    </xf>
    <xf numFmtId="0" fontId="86" fillId="0" borderId="0" xfId="0" applyFont="1" applyBorder="1" applyAlignment="1" applyProtection="1">
      <alignment wrapText="1"/>
      <protection/>
    </xf>
    <xf numFmtId="0" fontId="49" fillId="0" borderId="0" xfId="0" applyFont="1" applyBorder="1" applyAlignment="1">
      <alignment horizontal="center"/>
    </xf>
    <xf numFmtId="0" fontId="0" fillId="0" borderId="0" xfId="0" applyFont="1" applyBorder="1" applyAlignment="1">
      <alignment horizontal="center"/>
    </xf>
    <xf numFmtId="0" fontId="47" fillId="0" borderId="19" xfId="0" applyFont="1" applyBorder="1" applyAlignment="1">
      <alignment horizontal="right" vertical="center" wrapText="1"/>
    </xf>
    <xf numFmtId="0" fontId="47" fillId="0" borderId="20" xfId="0" applyFont="1" applyBorder="1" applyAlignment="1">
      <alignment horizontal="right" vertical="center" wrapText="1"/>
    </xf>
    <xf numFmtId="0" fontId="60" fillId="0" borderId="0" xfId="0" applyFont="1" applyAlignment="1">
      <alignment horizontal="center" vertical="center"/>
    </xf>
    <xf numFmtId="0" fontId="19" fillId="0" borderId="0" xfId="0" applyFont="1" applyFill="1" applyBorder="1" applyAlignment="1" applyProtection="1">
      <alignment vertical="center" wrapText="1"/>
      <protection/>
    </xf>
    <xf numFmtId="0" fontId="61" fillId="0" borderId="0" xfId="0" applyFont="1" applyFill="1" applyBorder="1" applyAlignment="1" applyProtection="1">
      <alignment horizontal="left" vertical="center"/>
      <protection/>
    </xf>
    <xf numFmtId="0" fontId="61" fillId="0" borderId="21" xfId="0" applyFont="1" applyFill="1" applyBorder="1" applyAlignment="1">
      <alignment horizontal="center" vertical="center" wrapText="1"/>
    </xf>
    <xf numFmtId="0" fontId="0" fillId="0" borderId="21" xfId="0" applyFill="1" applyBorder="1" applyAlignment="1">
      <alignment horizontal="center" vertical="center"/>
    </xf>
    <xf numFmtId="0" fontId="84" fillId="27" borderId="0" xfId="0" applyFont="1" applyFill="1" applyBorder="1" applyAlignment="1">
      <alignment horizontal="left" vertical="center" wrapText="1"/>
    </xf>
    <xf numFmtId="0" fontId="0" fillId="0" borderId="0" xfId="0" applyFill="1" applyAlignment="1">
      <alignment horizontal="left" vertical="center" wrapText="1"/>
    </xf>
    <xf numFmtId="0" fontId="19" fillId="0" borderId="0" xfId="0" applyFont="1" applyBorder="1" applyAlignment="1" applyProtection="1">
      <alignment horizontal="center" vertical="center" wrapText="1"/>
      <protection/>
    </xf>
    <xf numFmtId="0" fontId="35" fillId="0"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center" wrapText="1"/>
      <protection/>
    </xf>
    <xf numFmtId="0" fontId="0" fillId="0" borderId="0" xfId="0" applyFill="1" applyAlignment="1">
      <alignment vertical="center" wrapText="1"/>
    </xf>
    <xf numFmtId="0" fontId="27" fillId="0" borderId="22" xfId="0" applyFont="1" applyFill="1" applyBorder="1" applyAlignment="1" applyProtection="1">
      <alignment horizontal="right" vertical="center" wrapText="1"/>
      <protection/>
    </xf>
    <xf numFmtId="0" fontId="27" fillId="0" borderId="23" xfId="0" applyFont="1" applyFill="1" applyBorder="1" applyAlignment="1" applyProtection="1">
      <alignment horizontal="right" vertical="center" wrapText="1"/>
      <protection/>
    </xf>
    <xf numFmtId="0" fontId="49" fillId="0" borderId="23" xfId="0" applyFont="1" applyFill="1" applyBorder="1" applyAlignment="1" applyProtection="1">
      <alignment horizontal="right" vertical="center" wrapText="1"/>
      <protection/>
    </xf>
    <xf numFmtId="0" fontId="49" fillId="0" borderId="24" xfId="0" applyFont="1" applyFill="1" applyBorder="1" applyAlignment="1" applyProtection="1">
      <alignment horizontal="right" vertical="center" wrapText="1"/>
      <protection/>
    </xf>
    <xf numFmtId="0" fontId="30" fillId="0" borderId="25" xfId="0" applyFont="1" applyBorder="1" applyAlignment="1">
      <alignment horizontal="left" vertical="center" wrapText="1"/>
    </xf>
    <xf numFmtId="0" fontId="30" fillId="0" borderId="26" xfId="0" applyFont="1" applyBorder="1" applyAlignment="1">
      <alignment horizontal="left" vertical="center" wrapText="1"/>
    </xf>
    <xf numFmtId="0" fontId="30" fillId="0" borderId="27" xfId="0" applyFont="1" applyBorder="1" applyAlignment="1">
      <alignment horizontal="left" vertical="center" wrapText="1"/>
    </xf>
    <xf numFmtId="0" fontId="41" fillId="0" borderId="28" xfId="0" applyFont="1" applyFill="1" applyBorder="1" applyAlignment="1">
      <alignment horizontal="right" vertical="center" wrapText="1"/>
    </xf>
    <xf numFmtId="0" fontId="41" fillId="0" borderId="29" xfId="0" applyFont="1" applyBorder="1" applyAlignment="1">
      <alignment horizontal="right" vertical="center" wrapText="1"/>
    </xf>
    <xf numFmtId="0" fontId="43" fillId="0" borderId="29" xfId="0" applyFont="1" applyBorder="1" applyAlignment="1">
      <alignment horizontal="right" vertical="center" wrapText="1"/>
    </xf>
    <xf numFmtId="0" fontId="40" fillId="0" borderId="29" xfId="0" applyFont="1" applyBorder="1" applyAlignment="1">
      <alignment horizontal="right" vertical="center" wrapText="1"/>
    </xf>
    <xf numFmtId="0" fontId="95" fillId="28" borderId="30" xfId="0" applyFont="1" applyFill="1" applyBorder="1" applyAlignment="1">
      <alignment horizontal="center" vertical="center" wrapText="1"/>
    </xf>
    <xf numFmtId="0" fontId="99" fillId="0" borderId="0" xfId="0" applyFont="1" applyBorder="1" applyAlignment="1">
      <alignment/>
    </xf>
    <xf numFmtId="0" fontId="101" fillId="0" borderId="0" xfId="0" applyFont="1" applyBorder="1" applyAlignment="1">
      <alignment/>
    </xf>
    <xf numFmtId="0" fontId="99" fillId="0" borderId="0" xfId="0" applyFont="1" applyAlignment="1">
      <alignment/>
    </xf>
    <xf numFmtId="0" fontId="100" fillId="0" borderId="0" xfId="0" applyFont="1" applyAlignment="1">
      <alignment/>
    </xf>
    <xf numFmtId="0" fontId="102" fillId="0" borderId="0" xfId="0" applyFont="1" applyAlignment="1">
      <alignment/>
    </xf>
    <xf numFmtId="0" fontId="103" fillId="0" borderId="0" xfId="0" applyFont="1" applyAlignment="1">
      <alignment/>
    </xf>
    <xf numFmtId="0" fontId="104" fillId="0" borderId="0" xfId="0" applyFont="1" applyAlignment="1">
      <alignment vertical="center"/>
    </xf>
    <xf numFmtId="0" fontId="104" fillId="0" borderId="0" xfId="0" applyFont="1" applyAlignment="1">
      <alignment vertical="center" wrapText="1"/>
    </xf>
    <xf numFmtId="0" fontId="89" fillId="0" borderId="31" xfId="0" applyFont="1" applyFill="1" applyBorder="1" applyAlignment="1">
      <alignment horizontal="right" vertical="center" wrapText="1"/>
    </xf>
    <xf numFmtId="0" fontId="51" fillId="0" borderId="13" xfId="0" applyFont="1" applyFill="1" applyBorder="1" applyAlignment="1">
      <alignment horizontal="left" vertical="center" wrapText="1"/>
    </xf>
    <xf numFmtId="0" fontId="33" fillId="24" borderId="12" xfId="0" applyFont="1" applyFill="1" applyBorder="1" applyAlignment="1" applyProtection="1">
      <alignment horizontal="left" vertical="center" wrapText="1"/>
      <protection/>
    </xf>
    <xf numFmtId="15" fontId="37" fillId="0" borderId="0" xfId="0" applyNumberFormat="1" applyFont="1" applyFill="1" applyAlignment="1" applyProtection="1">
      <alignment horizontal="left" vertical="center" wrapText="1"/>
      <protection/>
    </xf>
    <xf numFmtId="2" fontId="76" fillId="5" borderId="12" xfId="0" applyNumberFormat="1" applyFont="1" applyFill="1" applyBorder="1" applyAlignment="1">
      <alignment horizontal="center" vertical="top" wrapText="1"/>
    </xf>
    <xf numFmtId="2" fontId="81" fillId="29" borderId="12" xfId="0" applyNumberFormat="1" applyFont="1" applyFill="1" applyBorder="1" applyAlignment="1">
      <alignment horizontal="center" vertical="top" wrapText="1"/>
    </xf>
    <xf numFmtId="0" fontId="0" fillId="0" borderId="0" xfId="0" applyAlignment="1">
      <alignment vertical="center"/>
    </xf>
    <xf numFmtId="0" fontId="17" fillId="0" borderId="32" xfId="0" applyFont="1" applyBorder="1" applyAlignment="1" applyProtection="1">
      <alignment horizontal="center" vertical="center"/>
      <protection locked="0"/>
    </xf>
    <xf numFmtId="0" fontId="17" fillId="0" borderId="33" xfId="0" applyFont="1" applyBorder="1" applyAlignment="1" applyProtection="1">
      <alignment horizontal="center" vertical="center"/>
      <protection locked="0"/>
    </xf>
    <xf numFmtId="0" fontId="0" fillId="0" borderId="0" xfId="0" applyAlignment="1">
      <alignment horizontal="center" vertical="center"/>
    </xf>
    <xf numFmtId="0" fontId="0" fillId="0" borderId="1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0" xfId="0" applyFont="1"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14" xfId="0" applyBorder="1" applyAlignment="1" applyProtection="1">
      <alignment horizontal="center" vertical="center"/>
      <protection locked="0"/>
    </xf>
    <xf numFmtId="0" fontId="0" fillId="0" borderId="14" xfId="0" applyBorder="1" applyAlignment="1">
      <alignment horizontal="center" vertical="center"/>
    </xf>
    <xf numFmtId="0" fontId="0" fillId="0" borderId="10" xfId="0" applyBorder="1" applyAlignment="1" applyProtection="1">
      <alignment horizontal="center" vertical="center"/>
      <protection locked="0"/>
    </xf>
    <xf numFmtId="0" fontId="0" fillId="0" borderId="0" xfId="0" applyAlignment="1" applyProtection="1">
      <alignment vertical="center"/>
      <protection locked="0"/>
    </xf>
    <xf numFmtId="0" fontId="62" fillId="30" borderId="21" xfId="0" applyFont="1" applyFill="1" applyBorder="1" applyAlignment="1">
      <alignment horizontal="left" vertical="center" wrapText="1"/>
    </xf>
    <xf numFmtId="0" fontId="67" fillId="30" borderId="21" xfId="0" applyFont="1" applyFill="1" applyBorder="1" applyAlignment="1">
      <alignment horizontal="center" vertical="center" wrapText="1"/>
    </xf>
    <xf numFmtId="0" fontId="37" fillId="0" borderId="35" xfId="0" applyFont="1" applyBorder="1" applyAlignment="1">
      <alignment horizontal="left" vertical="top" wrapText="1"/>
    </xf>
    <xf numFmtId="0" fontId="37" fillId="0" borderId="36" xfId="0" applyFont="1" applyBorder="1" applyAlignment="1">
      <alignment horizontal="left" vertical="top" wrapText="1"/>
    </xf>
    <xf numFmtId="0" fontId="37" fillId="0" borderId="37" xfId="0" applyFont="1" applyBorder="1" applyAlignment="1">
      <alignment horizontal="left" vertical="top" wrapText="1"/>
    </xf>
    <xf numFmtId="0" fontId="0" fillId="27" borderId="38" xfId="0" applyFill="1" applyBorder="1" applyAlignment="1">
      <alignment horizontal="center" vertical="center"/>
    </xf>
    <xf numFmtId="0" fontId="0" fillId="27" borderId="39" xfId="0" applyFill="1" applyBorder="1" applyAlignment="1">
      <alignment horizontal="center" vertical="center"/>
    </xf>
    <xf numFmtId="0" fontId="36" fillId="31" borderId="15" xfId="83" applyFont="1" applyFill="1" applyBorder="1" applyAlignment="1" applyProtection="1">
      <alignment horizontal="center" vertical="center" wrapText="1"/>
      <protection/>
    </xf>
    <xf numFmtId="0" fontId="36" fillId="31" borderId="15" xfId="83" applyFont="1" applyFill="1" applyBorder="1" applyAlignment="1" applyProtection="1">
      <alignment horizontal="left" vertical="center" wrapText="1"/>
      <protection/>
    </xf>
    <xf numFmtId="14" fontId="36" fillId="31" borderId="15" xfId="83" applyNumberFormat="1" applyFont="1" applyFill="1" applyBorder="1" applyAlignment="1" applyProtection="1">
      <alignment horizontal="center" vertical="center" wrapText="1"/>
      <protection/>
    </xf>
    <xf numFmtId="164" fontId="36" fillId="31" borderId="15" xfId="83" applyNumberFormat="1" applyFont="1" applyFill="1" applyBorder="1" applyAlignment="1" applyProtection="1">
      <alignment horizontal="center" vertical="center" wrapText="1"/>
      <protection/>
    </xf>
    <xf numFmtId="164" fontId="36" fillId="31" borderId="12" xfId="83" applyNumberFormat="1" applyFont="1" applyFill="1" applyBorder="1" applyAlignment="1" applyProtection="1">
      <alignment horizontal="left" vertical="center" wrapText="1"/>
      <protection/>
    </xf>
    <xf numFmtId="0" fontId="0" fillId="0" borderId="0" xfId="0" applyFont="1" applyAlignment="1">
      <alignment horizontal="left" indent="1"/>
    </xf>
    <xf numFmtId="0" fontId="33" fillId="0" borderId="34"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0" fillId="0" borderId="0" xfId="0" applyFont="1" applyBorder="1" applyAlignment="1">
      <alignment/>
    </xf>
    <xf numFmtId="0" fontId="37" fillId="32" borderId="40" xfId="0" applyFont="1" applyFill="1" applyBorder="1" applyAlignment="1">
      <alignment horizontal="left" vertical="center" wrapText="1"/>
    </xf>
    <xf numFmtId="0" fontId="37" fillId="32" borderId="20" xfId="0" applyFont="1" applyFill="1" applyBorder="1" applyAlignment="1">
      <alignment horizontal="left" vertical="center" wrapText="1"/>
    </xf>
    <xf numFmtId="0" fontId="37" fillId="32" borderId="41" xfId="0" applyFont="1" applyFill="1" applyBorder="1" applyAlignment="1">
      <alignment horizontal="left" vertical="center" wrapText="1"/>
    </xf>
    <xf numFmtId="14" fontId="37" fillId="32" borderId="42" xfId="0" applyNumberFormat="1" applyFont="1" applyFill="1" applyBorder="1" applyAlignment="1">
      <alignment horizontal="left" vertical="top" wrapText="1"/>
    </xf>
    <xf numFmtId="14" fontId="37" fillId="32" borderId="11" xfId="0" applyNumberFormat="1" applyFont="1" applyFill="1" applyBorder="1" applyAlignment="1">
      <alignment horizontal="left" vertical="top" wrapText="1"/>
    </xf>
    <xf numFmtId="14" fontId="37" fillId="32" borderId="18" xfId="0" applyNumberFormat="1" applyFont="1" applyFill="1" applyBorder="1" applyAlignment="1">
      <alignment horizontal="left" vertical="top" wrapText="1"/>
    </xf>
    <xf numFmtId="0" fontId="67" fillId="0" borderId="0" xfId="0" applyFont="1" applyFill="1" applyBorder="1" applyAlignment="1">
      <alignment horizontal="left" vertical="center" wrapText="1"/>
    </xf>
    <xf numFmtId="0" fontId="108" fillId="0" borderId="0" xfId="0" applyFont="1" applyAlignment="1">
      <alignment/>
    </xf>
    <xf numFmtId="0" fontId="64" fillId="0" borderId="0" xfId="0" applyFont="1" applyFill="1" applyBorder="1" applyAlignment="1">
      <alignment horizontal="left" vertical="center" wrapText="1"/>
    </xf>
    <xf numFmtId="0" fontId="67" fillId="0" borderId="17" xfId="0" applyFont="1" applyFill="1" applyBorder="1" applyAlignment="1">
      <alignment horizontal="left" vertical="center" wrapText="1"/>
    </xf>
    <xf numFmtId="0" fontId="27" fillId="33" borderId="0" xfId="0" applyFont="1" applyFill="1" applyBorder="1" applyAlignment="1" applyProtection="1">
      <alignment horizontal="left" vertical="center"/>
      <protection/>
    </xf>
    <xf numFmtId="0" fontId="32" fillId="27" borderId="0" xfId="0" applyFont="1" applyFill="1" applyAlignment="1" applyProtection="1">
      <alignment horizontal="left" vertical="center"/>
      <protection/>
    </xf>
    <xf numFmtId="0" fontId="62" fillId="27" borderId="21" xfId="0" applyFont="1" applyFill="1" applyBorder="1" applyAlignment="1">
      <alignment horizontal="left" vertical="center" wrapText="1"/>
    </xf>
    <xf numFmtId="0" fontId="0" fillId="34" borderId="10" xfId="0" applyFont="1" applyFill="1" applyBorder="1" applyAlignment="1">
      <alignment horizontal="center" vertical="center"/>
    </xf>
    <xf numFmtId="0" fontId="0" fillId="34" borderId="0" xfId="0" applyFill="1" applyBorder="1" applyAlignment="1" applyProtection="1">
      <alignment horizontal="center" vertical="center"/>
      <protection locked="0"/>
    </xf>
    <xf numFmtId="0" fontId="0" fillId="34" borderId="0" xfId="0" applyFill="1" applyBorder="1" applyAlignment="1">
      <alignment horizontal="center" vertical="center"/>
    </xf>
    <xf numFmtId="0" fontId="106" fillId="34" borderId="43"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xf>
    <xf numFmtId="0" fontId="112" fillId="34" borderId="43"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xf>
    <xf numFmtId="0" fontId="0" fillId="0" borderId="10" xfId="0" applyFont="1" applyFill="1" applyBorder="1" applyAlignment="1">
      <alignment horizontal="center" vertical="center"/>
    </xf>
    <xf numFmtId="0" fontId="37" fillId="0" borderId="22" xfId="0" applyFont="1" applyFill="1" applyBorder="1" applyAlignment="1">
      <alignment horizontal="left" vertical="center" wrapText="1"/>
    </xf>
    <xf numFmtId="0" fontId="0" fillId="0" borderId="22" xfId="0" applyFill="1" applyBorder="1" applyAlignment="1">
      <alignment vertical="center" wrapText="1"/>
    </xf>
    <xf numFmtId="0" fontId="107" fillId="0" borderId="45" xfId="0" applyFont="1" applyBorder="1" applyAlignment="1">
      <alignment wrapText="1"/>
    </xf>
    <xf numFmtId="0" fontId="110" fillId="34" borderId="46" xfId="0" applyFont="1" applyFill="1" applyBorder="1" applyAlignment="1">
      <alignment horizontal="center" vertical="center"/>
    </xf>
    <xf numFmtId="0" fontId="110" fillId="34" borderId="47" xfId="0" applyFont="1" applyFill="1" applyBorder="1" applyAlignment="1">
      <alignment horizontal="center" vertical="center"/>
    </xf>
    <xf numFmtId="0" fontId="110" fillId="34" borderId="48" xfId="0" applyFont="1" applyFill="1" applyBorder="1" applyAlignment="1">
      <alignment horizontal="center" vertical="center"/>
    </xf>
    <xf numFmtId="0" fontId="17" fillId="27" borderId="49" xfId="0" applyFont="1" applyFill="1" applyBorder="1" applyAlignment="1">
      <alignment horizontal="center" vertical="center"/>
    </xf>
    <xf numFmtId="0" fontId="0" fillId="27" borderId="50" xfId="0" applyFill="1" applyBorder="1" applyAlignment="1" applyProtection="1">
      <alignment horizontal="center" vertical="center"/>
      <protection hidden="1"/>
    </xf>
    <xf numFmtId="0" fontId="0" fillId="27" borderId="51" xfId="0" applyFill="1" applyBorder="1" applyAlignment="1" applyProtection="1">
      <alignment horizontal="center" vertical="center"/>
      <protection hidden="1"/>
    </xf>
    <xf numFmtId="0" fontId="17" fillId="27" borderId="52" xfId="0" applyFont="1" applyFill="1" applyBorder="1" applyAlignment="1">
      <alignment horizontal="center" vertical="center"/>
    </xf>
    <xf numFmtId="0" fontId="0" fillId="27" borderId="53" xfId="0" applyFill="1" applyBorder="1" applyAlignment="1" applyProtection="1">
      <alignment horizontal="center" vertical="center"/>
      <protection hidden="1"/>
    </xf>
    <xf numFmtId="0" fontId="0" fillId="27" borderId="54" xfId="0" applyFill="1" applyBorder="1" applyAlignment="1" applyProtection="1">
      <alignment horizontal="center" vertical="center"/>
      <protection hidden="1"/>
    </xf>
    <xf numFmtId="0" fontId="82" fillId="29" borderId="12" xfId="0" applyFont="1" applyFill="1" applyBorder="1" applyAlignment="1">
      <alignment horizontal="left" vertical="top" wrapText="1"/>
    </xf>
    <xf numFmtId="0" fontId="49" fillId="25" borderId="12" xfId="0" applyFont="1" applyFill="1" applyBorder="1" applyAlignment="1">
      <alignment horizontal="left" vertical="top"/>
    </xf>
    <xf numFmtId="0" fontId="77" fillId="5" borderId="12" xfId="0" applyFont="1" applyFill="1" applyBorder="1" applyAlignment="1">
      <alignment horizontal="left" vertical="top" wrapText="1"/>
    </xf>
    <xf numFmtId="0" fontId="30" fillId="35" borderId="55" xfId="0" applyFont="1" applyFill="1" applyBorder="1" applyAlignment="1">
      <alignment vertical="top"/>
    </xf>
    <xf numFmtId="0" fontId="30" fillId="35" borderId="56" xfId="0" applyFont="1" applyFill="1" applyBorder="1" applyAlignment="1">
      <alignment horizontal="center" vertical="top"/>
    </xf>
    <xf numFmtId="0" fontId="57" fillId="35" borderId="56" xfId="0" applyFont="1" applyFill="1" applyBorder="1" applyAlignment="1">
      <alignment horizontal="center" vertical="top"/>
    </xf>
    <xf numFmtId="0" fontId="74" fillId="0" borderId="57" xfId="0" applyFont="1" applyBorder="1" applyAlignment="1">
      <alignment vertical="top"/>
    </xf>
    <xf numFmtId="0" fontId="74" fillId="0" borderId="58" xfId="0" applyFont="1" applyBorder="1" applyAlignment="1">
      <alignment horizontal="center" vertical="top"/>
    </xf>
    <xf numFmtId="0" fontId="91" fillId="0" borderId="58" xfId="0" applyFont="1" applyBorder="1" applyAlignment="1">
      <alignment horizontal="center" vertical="top"/>
    </xf>
    <xf numFmtId="0" fontId="74" fillId="0" borderId="58" xfId="0" applyFont="1" applyBorder="1" applyAlignment="1">
      <alignment vertical="top"/>
    </xf>
    <xf numFmtId="0" fontId="57" fillId="36" borderId="59" xfId="0" applyFont="1" applyFill="1" applyBorder="1" applyAlignment="1">
      <alignment vertical="top"/>
    </xf>
    <xf numFmtId="0" fontId="57" fillId="36" borderId="17" xfId="0" applyFont="1" applyFill="1" applyBorder="1" applyAlignment="1">
      <alignment horizontal="center" vertical="top"/>
    </xf>
    <xf numFmtId="0" fontId="0" fillId="36" borderId="17" xfId="0" applyFont="1" applyFill="1" applyBorder="1" applyAlignment="1">
      <alignment horizontal="center" vertical="top"/>
    </xf>
    <xf numFmtId="0" fontId="30" fillId="37" borderId="55" xfId="0" applyFont="1" applyFill="1" applyBorder="1" applyAlignment="1">
      <alignment vertical="top"/>
    </xf>
    <xf numFmtId="0" fontId="30" fillId="37" borderId="56" xfId="0" applyFont="1" applyFill="1" applyBorder="1" applyAlignment="1">
      <alignment horizontal="center" vertical="top"/>
    </xf>
    <xf numFmtId="0" fontId="57" fillId="37" borderId="56" xfId="0" applyFont="1" applyFill="1" applyBorder="1" applyAlignment="1">
      <alignment horizontal="center" vertical="top"/>
    </xf>
    <xf numFmtId="0" fontId="27" fillId="15" borderId="55" xfId="0" applyFont="1" applyFill="1" applyBorder="1" applyAlignment="1">
      <alignment vertical="top"/>
    </xf>
    <xf numFmtId="0" fontId="27" fillId="15" borderId="56" xfId="0" applyFont="1" applyFill="1" applyBorder="1" applyAlignment="1">
      <alignment horizontal="center" vertical="top"/>
    </xf>
    <xf numFmtId="0" fontId="57" fillId="15" borderId="56" xfId="0" applyFont="1" applyFill="1" applyBorder="1" applyAlignment="1">
      <alignment horizontal="center" vertical="top"/>
    </xf>
    <xf numFmtId="0" fontId="30" fillId="9" borderId="55" xfId="0" applyFont="1" applyFill="1" applyBorder="1" applyAlignment="1">
      <alignment vertical="top"/>
    </xf>
    <xf numFmtId="0" fontId="30" fillId="9" borderId="56" xfId="0" applyFont="1" applyFill="1" applyBorder="1" applyAlignment="1">
      <alignment horizontal="center" vertical="top"/>
    </xf>
    <xf numFmtId="0" fontId="57" fillId="9" borderId="56" xfId="0" applyFont="1" applyFill="1" applyBorder="1" applyAlignment="1">
      <alignment horizontal="justify" vertical="top"/>
    </xf>
    <xf numFmtId="0" fontId="30" fillId="5" borderId="55" xfId="0" applyFont="1" applyFill="1" applyBorder="1" applyAlignment="1">
      <alignment vertical="top"/>
    </xf>
    <xf numFmtId="0" fontId="30" fillId="5" borderId="56" xfId="0" applyFont="1" applyFill="1" applyBorder="1" applyAlignment="1">
      <alignment horizontal="center" vertical="top"/>
    </xf>
    <xf numFmtId="0" fontId="57" fillId="5" borderId="56" xfId="0" applyFont="1" applyFill="1" applyBorder="1" applyAlignment="1">
      <alignment horizontal="center" vertical="top"/>
    </xf>
    <xf numFmtId="0" fontId="30" fillId="26" borderId="55" xfId="0" applyFont="1" applyFill="1" applyBorder="1" applyAlignment="1">
      <alignment vertical="center"/>
    </xf>
    <xf numFmtId="0" fontId="30" fillId="26" borderId="56" xfId="0" applyFont="1" applyFill="1" applyBorder="1" applyAlignment="1">
      <alignment horizontal="center" vertical="center"/>
    </xf>
    <xf numFmtId="0" fontId="57" fillId="26" borderId="56" xfId="0" applyFont="1" applyFill="1" applyBorder="1" applyAlignment="1">
      <alignment horizontal="justify" vertical="center"/>
    </xf>
    <xf numFmtId="0" fontId="43" fillId="0" borderId="28" xfId="0" applyFont="1" applyBorder="1" applyAlignment="1">
      <alignment horizontal="right" vertical="center" wrapText="1"/>
    </xf>
    <xf numFmtId="0" fontId="43" fillId="0" borderId="31" xfId="0" applyFont="1" applyBorder="1" applyAlignment="1">
      <alignment horizontal="right" vertical="center" wrapText="1"/>
    </xf>
    <xf numFmtId="0" fontId="30" fillId="38" borderId="55" xfId="0" applyFont="1" applyFill="1" applyBorder="1" applyAlignment="1">
      <alignment horizontal="center" vertical="top"/>
    </xf>
    <xf numFmtId="0" fontId="40" fillId="0" borderId="31" xfId="0" applyFont="1" applyFill="1" applyBorder="1" applyAlignment="1">
      <alignment horizontal="right" vertical="center" wrapText="1"/>
    </xf>
    <xf numFmtId="0" fontId="40" fillId="0" borderId="60" xfId="0" applyFont="1" applyFill="1" applyBorder="1" applyAlignment="1">
      <alignment horizontal="right" vertical="center" wrapText="1"/>
    </xf>
    <xf numFmtId="0" fontId="89" fillId="0" borderId="61" xfId="0" applyFont="1" applyFill="1" applyBorder="1" applyAlignment="1">
      <alignment horizontal="right" vertical="center" wrapText="1"/>
    </xf>
    <xf numFmtId="0" fontId="88" fillId="38" borderId="61" xfId="0" applyFont="1" applyFill="1" applyBorder="1" applyAlignment="1">
      <alignment horizontal="right" vertical="center"/>
    </xf>
    <xf numFmtId="0" fontId="89" fillId="0" borderId="61" xfId="0" applyFont="1" applyBorder="1" applyAlignment="1">
      <alignment horizontal="right" vertical="center" wrapText="1"/>
    </xf>
    <xf numFmtId="0" fontId="89" fillId="0" borderId="61" xfId="0" applyFont="1" applyBorder="1" applyAlignment="1">
      <alignment horizontal="right" vertical="center"/>
    </xf>
    <xf numFmtId="0" fontId="45" fillId="0" borderId="62" xfId="0" applyFont="1" applyFill="1" applyBorder="1" applyAlignment="1">
      <alignment horizontal="right" vertical="center" wrapText="1"/>
    </xf>
    <xf numFmtId="0" fontId="47" fillId="0" borderId="62" xfId="0" applyFont="1" applyBorder="1" applyAlignment="1">
      <alignment horizontal="right" vertical="center" wrapText="1"/>
    </xf>
    <xf numFmtId="0" fontId="47" fillId="0" borderId="62" xfId="0" applyFont="1" applyFill="1" applyBorder="1" applyAlignment="1">
      <alignment horizontal="right" vertical="center" wrapText="1"/>
    </xf>
    <xf numFmtId="0" fontId="46" fillId="0" borderId="42" xfId="0" applyFont="1" applyBorder="1" applyAlignment="1">
      <alignment horizontal="right" vertical="center" wrapText="1"/>
    </xf>
    <xf numFmtId="0" fontId="55" fillId="0" borderId="11" xfId="0" applyFont="1" applyFill="1" applyBorder="1" applyAlignment="1">
      <alignment horizontal="right" vertical="center" wrapText="1"/>
    </xf>
    <xf numFmtId="0" fontId="36" fillId="32" borderId="29" xfId="0" applyFont="1" applyFill="1" applyBorder="1" applyAlignment="1">
      <alignment horizontal="center" vertical="center" wrapText="1"/>
    </xf>
    <xf numFmtId="0" fontId="36" fillId="32" borderId="62" xfId="0" applyFont="1" applyFill="1" applyBorder="1" applyAlignment="1">
      <alignment horizontal="center" vertical="center" wrapText="1"/>
    </xf>
    <xf numFmtId="0" fontId="36" fillId="32" borderId="42" xfId="0" applyFont="1" applyFill="1" applyBorder="1" applyAlignment="1">
      <alignment horizontal="center" vertical="center" wrapText="1"/>
    </xf>
    <xf numFmtId="0" fontId="36" fillId="32" borderId="11" xfId="0" applyFont="1" applyFill="1" applyBorder="1" applyAlignment="1">
      <alignment horizontal="center" vertical="center" wrapText="1"/>
    </xf>
    <xf numFmtId="0" fontId="37" fillId="32" borderId="63" xfId="0" applyFont="1" applyFill="1" applyBorder="1" applyAlignment="1">
      <alignment horizontal="center" vertical="top" wrapText="1"/>
    </xf>
    <xf numFmtId="0" fontId="37" fillId="32" borderId="64" xfId="0" applyFont="1" applyFill="1" applyBorder="1" applyAlignment="1">
      <alignment horizontal="center" vertical="top" wrapText="1"/>
    </xf>
    <xf numFmtId="0" fontId="37" fillId="32" borderId="65" xfId="0" applyFont="1" applyFill="1" applyBorder="1" applyAlignment="1">
      <alignment horizontal="center" vertical="top" wrapText="1"/>
    </xf>
    <xf numFmtId="0" fontId="37" fillId="32" borderId="66" xfId="0" applyFont="1" applyFill="1" applyBorder="1" applyAlignment="1">
      <alignment horizontal="center" vertical="top" wrapText="1"/>
    </xf>
    <xf numFmtId="0" fontId="27" fillId="4" borderId="55" xfId="0" applyFont="1" applyFill="1" applyBorder="1" applyAlignment="1">
      <alignment horizontal="left" vertical="top" wrapText="1"/>
    </xf>
    <xf numFmtId="0" fontId="27" fillId="2" borderId="55" xfId="0" applyFont="1" applyFill="1" applyBorder="1" applyAlignment="1">
      <alignment vertical="top"/>
    </xf>
    <xf numFmtId="0" fontId="27" fillId="38" borderId="67" xfId="0" applyFont="1" applyFill="1" applyBorder="1" applyAlignment="1">
      <alignment horizontal="left" vertical="top"/>
    </xf>
    <xf numFmtId="0" fontId="27" fillId="8" borderId="68" xfId="0" applyFont="1" applyFill="1" applyBorder="1" applyAlignment="1">
      <alignment horizontal="left" vertical="top"/>
    </xf>
    <xf numFmtId="0" fontId="27" fillId="5" borderId="68" xfId="0" applyFont="1" applyFill="1" applyBorder="1" applyAlignment="1">
      <alignment horizontal="left" vertical="top" wrapText="1"/>
    </xf>
    <xf numFmtId="0" fontId="27" fillId="5" borderId="55" xfId="0" applyFont="1" applyFill="1" applyBorder="1" applyAlignment="1">
      <alignment horizontal="left" vertical="top" wrapText="1"/>
    </xf>
    <xf numFmtId="0" fontId="27" fillId="0" borderId="67" xfId="0" applyFont="1" applyFill="1" applyBorder="1" applyAlignment="1">
      <alignment horizontal="center" vertical="top"/>
    </xf>
    <xf numFmtId="0" fontId="49" fillId="5" borderId="68" xfId="0" applyFont="1" applyFill="1" applyBorder="1" applyAlignment="1">
      <alignment horizontal="left" vertical="top"/>
    </xf>
    <xf numFmtId="0" fontId="49" fillId="5" borderId="55" xfId="0" applyFont="1" applyFill="1" applyBorder="1" applyAlignment="1">
      <alignment horizontal="left" vertical="top"/>
    </xf>
    <xf numFmtId="0" fontId="49" fillId="5" borderId="69" xfId="0" applyFont="1" applyFill="1" applyBorder="1" applyAlignment="1">
      <alignment horizontal="left" vertical="top"/>
    </xf>
    <xf numFmtId="0" fontId="27" fillId="39" borderId="70" xfId="0" applyFont="1" applyFill="1" applyBorder="1" applyAlignment="1">
      <alignment horizontal="left" vertical="top"/>
    </xf>
    <xf numFmtId="0" fontId="27" fillId="39" borderId="55" xfId="0" applyFont="1" applyFill="1" applyBorder="1" applyAlignment="1">
      <alignment horizontal="left" vertical="top"/>
    </xf>
    <xf numFmtId="0" fontId="27" fillId="39" borderId="71" xfId="0" applyFont="1" applyFill="1" applyBorder="1" applyAlignment="1">
      <alignment horizontal="left" vertical="top"/>
    </xf>
    <xf numFmtId="0" fontId="89" fillId="0" borderId="72" xfId="0" applyFont="1" applyFill="1" applyBorder="1" applyAlignment="1">
      <alignment horizontal="right" vertical="center" wrapText="1"/>
    </xf>
    <xf numFmtId="0" fontId="55" fillId="0" borderId="73" xfId="0" applyFont="1" applyFill="1" applyBorder="1" applyAlignment="1">
      <alignment horizontal="right" vertical="center" wrapText="1"/>
    </xf>
    <xf numFmtId="0" fontId="46" fillId="0" borderId="62" xfId="0" applyFont="1" applyBorder="1" applyAlignment="1">
      <alignment horizontal="right" vertical="center" wrapText="1"/>
    </xf>
    <xf numFmtId="0" fontId="52" fillId="20" borderId="74" xfId="0" applyFont="1" applyFill="1" applyBorder="1" applyAlignment="1">
      <alignment vertical="center" wrapText="1"/>
    </xf>
    <xf numFmtId="0" fontId="52" fillId="20" borderId="74" xfId="0" applyFont="1" applyFill="1" applyBorder="1" applyAlignment="1">
      <alignment horizontal="center" vertical="center" wrapText="1"/>
    </xf>
    <xf numFmtId="0" fontId="19" fillId="39" borderId="0" xfId="0" applyFont="1" applyFill="1" applyAlignment="1">
      <alignment/>
    </xf>
    <xf numFmtId="0" fontId="51" fillId="39" borderId="17" xfId="0" applyFont="1" applyFill="1" applyBorder="1" applyAlignment="1">
      <alignment horizontal="left" vertical="center" wrapText="1"/>
    </xf>
    <xf numFmtId="0" fontId="71" fillId="20" borderId="75" xfId="0" applyFont="1" applyFill="1" applyBorder="1" applyAlignment="1">
      <alignment horizontal="center" vertical="center" wrapText="1"/>
    </xf>
    <xf numFmtId="164" fontId="36" fillId="27" borderId="15" xfId="83" applyNumberFormat="1" applyFont="1" applyFill="1" applyBorder="1" applyAlignment="1" applyProtection="1">
      <alignment horizontal="center" vertical="center" wrapText="1"/>
      <protection/>
    </xf>
    <xf numFmtId="0" fontId="30" fillId="0" borderId="76" xfId="0" applyFont="1" applyBorder="1" applyAlignment="1">
      <alignment horizontal="right" vertical="center" wrapText="1"/>
    </xf>
    <xf numFmtId="0" fontId="30" fillId="0" borderId="77" xfId="0" applyFont="1" applyBorder="1" applyAlignment="1">
      <alignment horizontal="right" vertical="center" wrapText="1"/>
    </xf>
    <xf numFmtId="0" fontId="49" fillId="40" borderId="78" xfId="0" applyFont="1" applyFill="1" applyBorder="1" applyAlignment="1" applyProtection="1">
      <alignment horizontal="center" vertical="center" wrapText="1"/>
      <protection locked="0"/>
    </xf>
    <xf numFmtId="0" fontId="0" fillId="40" borderId="30" xfId="0" applyFont="1" applyFill="1" applyBorder="1" applyAlignment="1" applyProtection="1">
      <alignment horizontal="center" vertical="center" wrapText="1"/>
      <protection locked="0"/>
    </xf>
    <xf numFmtId="0" fontId="0" fillId="40" borderId="79" xfId="0" applyFont="1" applyFill="1" applyBorder="1" applyAlignment="1" applyProtection="1">
      <alignment horizontal="center" vertical="center" wrapText="1"/>
      <protection locked="0"/>
    </xf>
    <xf numFmtId="0" fontId="0" fillId="40" borderId="80" xfId="0" applyFont="1" applyFill="1" applyBorder="1" applyAlignment="1" applyProtection="1">
      <alignment horizontal="center" vertical="center" wrapText="1"/>
      <protection locked="0"/>
    </xf>
    <xf numFmtId="0" fontId="0" fillId="40" borderId="81" xfId="0" applyFill="1" applyBorder="1" applyAlignment="1" applyProtection="1">
      <alignment horizontal="center" vertical="center" wrapText="1"/>
      <protection locked="0"/>
    </xf>
    <xf numFmtId="0" fontId="0" fillId="40" borderId="81" xfId="0" applyFont="1" applyFill="1" applyBorder="1" applyAlignment="1" applyProtection="1">
      <alignment horizontal="center" vertical="center" wrapText="1"/>
      <protection locked="0"/>
    </xf>
    <xf numFmtId="0" fontId="0" fillId="41" borderId="22" xfId="0" applyFill="1" applyBorder="1" applyAlignment="1" applyProtection="1">
      <alignment horizontal="left" vertical="center" wrapText="1"/>
      <protection locked="0"/>
    </xf>
    <xf numFmtId="0" fontId="0" fillId="41" borderId="82" xfId="0" applyFill="1" applyBorder="1" applyAlignment="1" applyProtection="1">
      <alignment horizontal="center" vertical="center" wrapText="1"/>
      <protection locked="0"/>
    </xf>
    <xf numFmtId="0" fontId="0" fillId="41" borderId="82" xfId="0" applyFont="1" applyFill="1" applyBorder="1" applyAlignment="1" applyProtection="1">
      <alignment horizontal="center" vertical="center" wrapText="1"/>
      <protection locked="0"/>
    </xf>
    <xf numFmtId="0" fontId="0" fillId="41" borderId="83" xfId="0" applyFont="1" applyFill="1" applyBorder="1" applyAlignment="1" applyProtection="1">
      <alignment horizontal="center" vertical="center" wrapText="1"/>
      <protection locked="0"/>
    </xf>
    <xf numFmtId="0" fontId="0" fillId="41" borderId="84" xfId="0" applyFont="1" applyFill="1" applyBorder="1" applyAlignment="1" applyProtection="1">
      <alignment horizontal="center" vertical="center" wrapText="1"/>
      <protection locked="0"/>
    </xf>
    <xf numFmtId="0" fontId="54" fillId="40" borderId="85" xfId="0" applyFont="1" applyFill="1" applyBorder="1" applyAlignment="1" applyProtection="1">
      <alignment horizontal="center" vertical="center" wrapText="1"/>
      <protection locked="0"/>
    </xf>
    <xf numFmtId="0" fontId="54" fillId="40" borderId="81" xfId="0" applyFont="1" applyFill="1" applyBorder="1" applyAlignment="1" applyProtection="1">
      <alignment vertical="center" wrapText="1"/>
      <protection locked="0"/>
    </xf>
    <xf numFmtId="0" fontId="49" fillId="24" borderId="79" xfId="0" applyFont="1" applyFill="1" applyBorder="1" applyAlignment="1" applyProtection="1">
      <alignment horizontal="center" vertical="center" wrapText="1"/>
      <protection locked="0"/>
    </xf>
    <xf numFmtId="0" fontId="30" fillId="4" borderId="56" xfId="0" applyFont="1" applyFill="1" applyBorder="1" applyAlignment="1" applyProtection="1">
      <alignment horizontal="center" vertical="center"/>
      <protection locked="0"/>
    </xf>
    <xf numFmtId="0" fontId="37" fillId="4" borderId="56" xfId="0" applyFont="1" applyFill="1" applyBorder="1" applyAlignment="1" applyProtection="1">
      <alignment horizontal="justify" vertical="top"/>
      <protection locked="0"/>
    </xf>
    <xf numFmtId="0" fontId="30" fillId="4" borderId="86" xfId="0" applyFont="1" applyFill="1" applyBorder="1" applyAlignment="1" applyProtection="1">
      <alignment horizontal="center" vertical="center"/>
      <protection locked="0"/>
    </xf>
    <xf numFmtId="0" fontId="37" fillId="4" borderId="87" xfId="0" applyFont="1" applyFill="1" applyBorder="1" applyAlignment="1" applyProtection="1">
      <alignment horizontal="justify" vertical="top"/>
      <protection locked="0"/>
    </xf>
    <xf numFmtId="0" fontId="37" fillId="4" borderId="86" xfId="0" applyFont="1" applyFill="1" applyBorder="1" applyAlignment="1" applyProtection="1">
      <alignment horizontal="justify" vertical="top"/>
      <protection locked="0"/>
    </xf>
    <xf numFmtId="0" fontId="30" fillId="4" borderId="88" xfId="0" applyFont="1" applyFill="1" applyBorder="1" applyAlignment="1" applyProtection="1">
      <alignment horizontal="center" vertical="center"/>
      <protection locked="0"/>
    </xf>
    <xf numFmtId="0" fontId="37" fillId="4" borderId="89" xfId="0" applyFont="1" applyFill="1" applyBorder="1" applyAlignment="1" applyProtection="1">
      <alignment horizontal="justify" vertical="top"/>
      <protection locked="0"/>
    </xf>
    <xf numFmtId="0" fontId="30" fillId="4" borderId="90" xfId="0" applyFont="1" applyFill="1" applyBorder="1" applyAlignment="1" applyProtection="1">
      <alignment horizontal="center" vertical="center"/>
      <protection locked="0"/>
    </xf>
    <xf numFmtId="0" fontId="30" fillId="4" borderId="91" xfId="0" applyFont="1" applyFill="1" applyBorder="1" applyAlignment="1" applyProtection="1">
      <alignment horizontal="center" vertical="center"/>
      <protection locked="0"/>
    </xf>
    <xf numFmtId="0" fontId="37" fillId="4" borderId="91" xfId="0" applyFont="1" applyFill="1" applyBorder="1" applyAlignment="1" applyProtection="1">
      <alignment horizontal="justify" vertical="top"/>
      <protection locked="0"/>
    </xf>
    <xf numFmtId="0" fontId="30" fillId="4" borderId="87" xfId="0" applyFont="1" applyFill="1" applyBorder="1" applyAlignment="1" applyProtection="1">
      <alignment horizontal="center" vertical="center"/>
      <protection locked="0"/>
    </xf>
    <xf numFmtId="0" fontId="30" fillId="4" borderId="92" xfId="0" applyFont="1" applyFill="1" applyBorder="1" applyAlignment="1" applyProtection="1">
      <alignment horizontal="center" vertical="center"/>
      <protection locked="0"/>
    </xf>
    <xf numFmtId="0" fontId="37" fillId="4" borderId="92" xfId="0" applyFont="1" applyFill="1" applyBorder="1" applyAlignment="1" applyProtection="1">
      <alignment horizontal="justify" vertical="top"/>
      <protection locked="0"/>
    </xf>
    <xf numFmtId="0" fontId="30" fillId="38" borderId="56" xfId="0" applyFont="1" applyFill="1" applyBorder="1" applyAlignment="1" applyProtection="1">
      <alignment horizontal="center" vertical="center"/>
      <protection locked="0"/>
    </xf>
    <xf numFmtId="0" fontId="37" fillId="38" borderId="56" xfId="0" applyFont="1" applyFill="1" applyBorder="1" applyAlignment="1" applyProtection="1">
      <alignment horizontal="justify" vertical="top"/>
      <protection locked="0"/>
    </xf>
    <xf numFmtId="0" fontId="30" fillId="38" borderId="93" xfId="0" applyFont="1" applyFill="1" applyBorder="1" applyAlignment="1" applyProtection="1">
      <alignment horizontal="center" vertical="center"/>
      <protection locked="0"/>
    </xf>
    <xf numFmtId="0" fontId="37" fillId="38" borderId="93" xfId="0" applyFont="1" applyFill="1" applyBorder="1" applyAlignment="1" applyProtection="1">
      <alignment horizontal="justify" vertical="top"/>
      <protection locked="0"/>
    </xf>
    <xf numFmtId="0" fontId="37" fillId="0" borderId="93" xfId="0" applyFont="1" applyBorder="1" applyAlignment="1" applyProtection="1">
      <alignment vertical="top"/>
      <protection locked="0"/>
    </xf>
    <xf numFmtId="0" fontId="30" fillId="38" borderId="94" xfId="0" applyFont="1" applyFill="1" applyBorder="1" applyAlignment="1" applyProtection="1">
      <alignment horizontal="center" vertical="center"/>
      <protection locked="0"/>
    </xf>
    <xf numFmtId="0" fontId="37" fillId="38" borderId="95" xfId="0" applyFont="1" applyFill="1" applyBorder="1" applyAlignment="1" applyProtection="1">
      <alignment horizontal="justify" vertical="top"/>
      <protection locked="0"/>
    </xf>
    <xf numFmtId="0" fontId="30" fillId="38" borderId="96" xfId="0" applyFont="1" applyFill="1" applyBorder="1" applyAlignment="1" applyProtection="1">
      <alignment horizontal="center" vertical="top"/>
      <protection locked="0"/>
    </xf>
    <xf numFmtId="0" fontId="37" fillId="38" borderId="96" xfId="0" applyFont="1" applyFill="1" applyBorder="1" applyAlignment="1" applyProtection="1">
      <alignment horizontal="justify" vertical="top"/>
      <protection locked="0"/>
    </xf>
    <xf numFmtId="0" fontId="30" fillId="38" borderId="56" xfId="0" applyFont="1" applyFill="1" applyBorder="1" applyAlignment="1" applyProtection="1">
      <alignment horizontal="center" vertical="top"/>
      <protection locked="0"/>
    </xf>
    <xf numFmtId="0" fontId="30" fillId="38" borderId="86" xfId="0" applyFont="1" applyFill="1" applyBorder="1" applyAlignment="1" applyProtection="1">
      <alignment horizontal="center" vertical="top"/>
      <protection locked="0"/>
    </xf>
    <xf numFmtId="0" fontId="37" fillId="38" borderId="86" xfId="0" applyFont="1" applyFill="1" applyBorder="1" applyAlignment="1" applyProtection="1">
      <alignment horizontal="justify" vertical="top"/>
      <protection locked="0"/>
    </xf>
    <xf numFmtId="0" fontId="30" fillId="38" borderId="97" xfId="0" applyFont="1" applyFill="1" applyBorder="1" applyAlignment="1" applyProtection="1">
      <alignment horizontal="center" vertical="top"/>
      <protection locked="0"/>
    </xf>
    <xf numFmtId="0" fontId="37" fillId="38" borderId="97" xfId="0" applyFont="1" applyFill="1" applyBorder="1" applyAlignment="1" applyProtection="1">
      <alignment horizontal="justify" vertical="top"/>
      <protection locked="0"/>
    </xf>
    <xf numFmtId="0" fontId="30" fillId="38" borderId="92" xfId="0" applyFont="1" applyFill="1" applyBorder="1" applyAlignment="1" applyProtection="1">
      <alignment horizontal="center" vertical="top"/>
      <protection locked="0"/>
    </xf>
    <xf numFmtId="0" fontId="37" fillId="38" borderId="92" xfId="0" applyFont="1" applyFill="1" applyBorder="1" applyAlignment="1" applyProtection="1">
      <alignment horizontal="justify" vertical="top"/>
      <protection locked="0"/>
    </xf>
    <xf numFmtId="0" fontId="30" fillId="38" borderId="91" xfId="0" applyFont="1" applyFill="1" applyBorder="1" applyAlignment="1" applyProtection="1">
      <alignment horizontal="center" vertical="top"/>
      <protection locked="0"/>
    </xf>
    <xf numFmtId="0" fontId="37" fillId="38" borderId="91" xfId="0" applyFont="1" applyFill="1" applyBorder="1" applyAlignment="1" applyProtection="1">
      <alignment horizontal="justify" vertical="top"/>
      <protection locked="0"/>
    </xf>
    <xf numFmtId="0" fontId="30" fillId="38" borderId="93" xfId="0" applyFont="1" applyFill="1" applyBorder="1" applyAlignment="1" applyProtection="1">
      <alignment horizontal="center" vertical="top"/>
      <protection locked="0"/>
    </xf>
    <xf numFmtId="0" fontId="30" fillId="38" borderId="87" xfId="0" applyFont="1" applyFill="1" applyBorder="1" applyAlignment="1" applyProtection="1">
      <alignment horizontal="center" vertical="top"/>
      <protection locked="0"/>
    </xf>
    <xf numFmtId="0" fontId="37" fillId="38" borderId="87" xfId="0" applyFont="1" applyFill="1" applyBorder="1" applyAlignment="1" applyProtection="1">
      <alignment horizontal="justify" vertical="top"/>
      <protection locked="0"/>
    </xf>
    <xf numFmtId="0" fontId="30" fillId="3" borderId="56" xfId="0" applyFont="1" applyFill="1" applyBorder="1" applyAlignment="1" applyProtection="1">
      <alignment horizontal="center" vertical="top"/>
      <protection locked="0"/>
    </xf>
    <xf numFmtId="0" fontId="37" fillId="3" borderId="56" xfId="0" applyFont="1" applyFill="1" applyBorder="1" applyAlignment="1" applyProtection="1">
      <alignment horizontal="justify" vertical="top"/>
      <protection locked="0"/>
    </xf>
    <xf numFmtId="0" fontId="30" fillId="3" borderId="86" xfId="0" applyFont="1" applyFill="1" applyBorder="1" applyAlignment="1" applyProtection="1">
      <alignment horizontal="center" vertical="top"/>
      <protection locked="0"/>
    </xf>
    <xf numFmtId="0" fontId="37" fillId="3" borderId="86" xfId="0" applyFont="1" applyFill="1" applyBorder="1" applyAlignment="1" applyProtection="1">
      <alignment horizontal="justify" vertical="top"/>
      <protection locked="0"/>
    </xf>
    <xf numFmtId="0" fontId="37" fillId="3" borderId="93" xfId="0" applyFont="1" applyFill="1" applyBorder="1" applyAlignment="1" applyProtection="1">
      <alignment vertical="top" wrapText="1"/>
      <protection locked="0"/>
    </xf>
    <xf numFmtId="0" fontId="70" fillId="3" borderId="86" xfId="0" applyFont="1" applyFill="1" applyBorder="1" applyAlignment="1" applyProtection="1">
      <alignment horizontal="center" vertical="top"/>
      <protection locked="0"/>
    </xf>
    <xf numFmtId="0" fontId="30" fillId="3" borderId="98" xfId="0" applyFont="1" applyFill="1" applyBorder="1" applyAlignment="1" applyProtection="1">
      <alignment horizontal="center" vertical="top"/>
      <protection locked="0"/>
    </xf>
    <xf numFmtId="0" fontId="37" fillId="3" borderId="98" xfId="0" applyFont="1" applyFill="1" applyBorder="1" applyAlignment="1" applyProtection="1">
      <alignment horizontal="justify" vertical="top"/>
      <protection locked="0"/>
    </xf>
    <xf numFmtId="0" fontId="30" fillId="3" borderId="99" xfId="0" applyFont="1" applyFill="1" applyBorder="1" applyAlignment="1" applyProtection="1">
      <alignment horizontal="center" vertical="top"/>
      <protection locked="0"/>
    </xf>
    <xf numFmtId="0" fontId="30" fillId="3" borderId="92" xfId="0" applyFont="1" applyFill="1" applyBorder="1" applyAlignment="1" applyProtection="1">
      <alignment horizontal="center" vertical="top"/>
      <protection locked="0"/>
    </xf>
    <xf numFmtId="0" fontId="37" fillId="3" borderId="92" xfId="0" applyFont="1" applyFill="1" applyBorder="1" applyAlignment="1" applyProtection="1">
      <alignment horizontal="justify" vertical="top"/>
      <protection locked="0"/>
    </xf>
    <xf numFmtId="0" fontId="30" fillId="0" borderId="100" xfId="0" applyFont="1" applyFill="1" applyBorder="1" applyAlignment="1" applyProtection="1">
      <alignment horizontal="center" vertical="top"/>
      <protection locked="0"/>
    </xf>
    <xf numFmtId="0" fontId="37" fillId="38" borderId="100" xfId="0" applyFont="1" applyFill="1" applyBorder="1" applyAlignment="1" applyProtection="1">
      <alignment horizontal="justify" vertical="top"/>
      <protection locked="0"/>
    </xf>
    <xf numFmtId="0" fontId="30" fillId="0" borderId="93" xfId="0" applyFont="1" applyFill="1" applyBorder="1" applyAlignment="1" applyProtection="1">
      <alignment horizontal="center" vertical="top"/>
      <protection locked="0"/>
    </xf>
    <xf numFmtId="0" fontId="30" fillId="0" borderId="101" xfId="0" applyFont="1" applyFill="1" applyBorder="1" applyAlignment="1" applyProtection="1">
      <alignment horizontal="center" vertical="top"/>
      <protection locked="0"/>
    </xf>
    <xf numFmtId="0" fontId="37" fillId="38" borderId="101" xfId="0" applyFont="1" applyFill="1" applyBorder="1" applyAlignment="1" applyProtection="1">
      <alignment horizontal="justify" vertical="top"/>
      <protection locked="0"/>
    </xf>
    <xf numFmtId="0" fontId="30" fillId="0" borderId="94" xfId="0" applyFont="1" applyFill="1" applyBorder="1" applyAlignment="1" applyProtection="1">
      <alignment horizontal="center" vertical="top"/>
      <protection locked="0"/>
    </xf>
    <xf numFmtId="0" fontId="37" fillId="38" borderId="94" xfId="0" applyFont="1" applyFill="1" applyBorder="1" applyAlignment="1" applyProtection="1">
      <alignment horizontal="justify" vertical="top"/>
      <protection locked="0"/>
    </xf>
    <xf numFmtId="0" fontId="30" fillId="0" borderId="102" xfId="0" applyFont="1" applyFill="1" applyBorder="1" applyAlignment="1" applyProtection="1">
      <alignment horizontal="center" vertical="top"/>
      <protection locked="0"/>
    </xf>
    <xf numFmtId="0" fontId="37" fillId="0" borderId="102" xfId="0" applyFont="1" applyFill="1" applyBorder="1" applyAlignment="1" applyProtection="1">
      <alignment horizontal="justify" vertical="top"/>
      <protection locked="0"/>
    </xf>
    <xf numFmtId="0" fontId="37" fillId="0" borderId="93" xfId="0" applyFont="1" applyFill="1" applyBorder="1" applyAlignment="1" applyProtection="1">
      <alignment horizontal="justify" vertical="top"/>
      <protection locked="0"/>
    </xf>
    <xf numFmtId="0" fontId="30" fillId="38" borderId="101" xfId="0" applyFont="1" applyFill="1" applyBorder="1" applyAlignment="1" applyProtection="1">
      <alignment horizontal="center" vertical="top"/>
      <protection locked="0"/>
    </xf>
    <xf numFmtId="0" fontId="30" fillId="0" borderId="103" xfId="0" applyFont="1" applyFill="1" applyBorder="1" applyAlignment="1" applyProtection="1">
      <alignment horizontal="center" vertical="top"/>
      <protection locked="0"/>
    </xf>
    <xf numFmtId="0" fontId="37" fillId="0" borderId="103" xfId="0" applyFont="1" applyFill="1" applyBorder="1" applyAlignment="1" applyProtection="1">
      <alignment horizontal="justify" vertical="top"/>
      <protection locked="0"/>
    </xf>
    <xf numFmtId="0" fontId="37" fillId="0" borderId="93" xfId="0" applyFont="1" applyFill="1" applyBorder="1" applyAlignment="1" applyProtection="1">
      <alignment vertical="top" wrapText="1"/>
      <protection locked="0"/>
    </xf>
    <xf numFmtId="0" fontId="113" fillId="38" borderId="93" xfId="0" applyFont="1" applyFill="1" applyBorder="1" applyAlignment="1" applyProtection="1">
      <alignment horizontal="center" vertical="top"/>
      <protection locked="0"/>
    </xf>
    <xf numFmtId="0" fontId="37" fillId="0" borderId="104" xfId="0" applyFont="1" applyBorder="1" applyAlignment="1" applyProtection="1">
      <alignment vertical="top" wrapText="1"/>
      <protection locked="0"/>
    </xf>
    <xf numFmtId="0" fontId="37" fillId="0" borderId="105" xfId="0" applyFont="1" applyFill="1" applyBorder="1" applyAlignment="1" applyProtection="1">
      <alignment horizontal="justify" vertical="top"/>
      <protection locked="0"/>
    </xf>
    <xf numFmtId="0" fontId="37" fillId="0" borderId="100" xfId="0" applyFont="1" applyFill="1" applyBorder="1" applyAlignment="1" applyProtection="1">
      <alignment horizontal="justify" vertical="top"/>
      <protection locked="0"/>
    </xf>
    <xf numFmtId="0" fontId="70" fillId="0" borderId="93" xfId="0" applyFont="1" applyFill="1" applyBorder="1" applyAlignment="1" applyProtection="1">
      <alignment horizontal="center" vertical="top"/>
      <protection locked="0"/>
    </xf>
    <xf numFmtId="0" fontId="37" fillId="0" borderId="93" xfId="0" applyFont="1" applyFill="1" applyBorder="1" applyAlignment="1" applyProtection="1">
      <alignment horizontal="justify" vertical="top" wrapText="1"/>
      <protection locked="0"/>
    </xf>
    <xf numFmtId="0" fontId="70" fillId="0" borderId="94" xfId="0" applyFont="1" applyFill="1" applyBorder="1" applyAlignment="1" applyProtection="1">
      <alignment horizontal="center" vertical="top"/>
      <protection locked="0"/>
    </xf>
    <xf numFmtId="0" fontId="37" fillId="0" borderId="94" xfId="0" applyFont="1" applyFill="1" applyBorder="1" applyAlignment="1" applyProtection="1">
      <alignment horizontal="justify" vertical="top" wrapText="1"/>
      <protection locked="0"/>
    </xf>
    <xf numFmtId="0" fontId="37" fillId="0" borderId="102" xfId="0" applyFont="1" applyFill="1" applyBorder="1" applyAlignment="1" applyProtection="1">
      <alignment horizontal="justify" vertical="top" wrapText="1"/>
      <protection locked="0"/>
    </xf>
    <xf numFmtId="0" fontId="33" fillId="0" borderId="94" xfId="0" applyFont="1" applyFill="1" applyBorder="1" applyAlignment="1" applyProtection="1">
      <alignment horizontal="justify" vertical="top" wrapText="1"/>
      <protection locked="0"/>
    </xf>
    <xf numFmtId="0" fontId="37" fillId="0" borderId="102" xfId="0" applyFont="1" applyFill="1" applyBorder="1" applyAlignment="1" applyProtection="1">
      <alignment vertical="top" wrapText="1"/>
      <protection locked="0"/>
    </xf>
    <xf numFmtId="0" fontId="37" fillId="0" borderId="100" xfId="0" applyFont="1" applyFill="1" applyBorder="1" applyAlignment="1" applyProtection="1">
      <alignment vertical="top" wrapText="1"/>
      <protection locked="0"/>
    </xf>
    <xf numFmtId="0" fontId="37" fillId="0" borderId="94" xfId="0" applyFont="1" applyFill="1" applyBorder="1" applyAlignment="1" applyProtection="1">
      <alignment horizontal="justify" vertical="top"/>
      <protection locked="0"/>
    </xf>
    <xf numFmtId="0" fontId="37" fillId="0" borderId="56" xfId="0" applyFont="1" applyFill="1" applyBorder="1" applyAlignment="1" applyProtection="1">
      <alignment horizontal="justify" vertical="top"/>
      <protection locked="0"/>
    </xf>
    <xf numFmtId="0" fontId="30" fillId="38" borderId="94" xfId="0" applyFont="1" applyFill="1" applyBorder="1" applyAlignment="1" applyProtection="1">
      <alignment horizontal="center" vertical="top"/>
      <protection locked="0"/>
    </xf>
    <xf numFmtId="0" fontId="0" fillId="0" borderId="106" xfId="0" applyFont="1" applyBorder="1" applyAlignment="1" applyProtection="1">
      <alignment horizontal="center" vertical="top"/>
      <protection locked="0"/>
    </xf>
    <xf numFmtId="0" fontId="37" fillId="0" borderId="0" xfId="0" applyFont="1" applyAlignment="1" applyProtection="1">
      <alignment vertical="top" wrapText="1"/>
      <protection locked="0"/>
    </xf>
    <xf numFmtId="0" fontId="0" fillId="0" borderId="107" xfId="0" applyFont="1" applyBorder="1" applyAlignment="1" applyProtection="1">
      <alignment horizontal="center" vertical="top"/>
      <protection locked="0"/>
    </xf>
    <xf numFmtId="0" fontId="0" fillId="0" borderId="108" xfId="0" applyFont="1" applyBorder="1" applyAlignment="1" applyProtection="1">
      <alignment horizontal="center" vertical="top"/>
      <protection locked="0"/>
    </xf>
    <xf numFmtId="0" fontId="37" fillId="38" borderId="109" xfId="0" applyFont="1" applyFill="1" applyBorder="1" applyAlignment="1" applyProtection="1">
      <alignment horizontal="justify" vertical="top" wrapText="1"/>
      <protection locked="0"/>
    </xf>
    <xf numFmtId="0" fontId="30" fillId="38" borderId="106" xfId="0" applyFont="1" applyFill="1" applyBorder="1" applyAlignment="1" applyProtection="1">
      <alignment horizontal="center" vertical="top"/>
      <protection locked="0"/>
    </xf>
    <xf numFmtId="0" fontId="37" fillId="38" borderId="110" xfId="0" applyFont="1" applyFill="1" applyBorder="1" applyAlignment="1" applyProtection="1">
      <alignment horizontal="justify" vertical="top"/>
      <protection locked="0"/>
    </xf>
    <xf numFmtId="0" fontId="30" fillId="38" borderId="107" xfId="0" applyFont="1" applyFill="1" applyBorder="1" applyAlignment="1" applyProtection="1">
      <alignment horizontal="center" vertical="top"/>
      <protection locked="0"/>
    </xf>
    <xf numFmtId="0" fontId="37" fillId="38" borderId="111" xfId="0" applyFont="1" applyFill="1" applyBorder="1" applyAlignment="1" applyProtection="1">
      <alignment horizontal="justify" vertical="top"/>
      <protection locked="0"/>
    </xf>
    <xf numFmtId="0" fontId="30" fillId="38" borderId="112" xfId="0" applyFont="1" applyFill="1" applyBorder="1" applyAlignment="1" applyProtection="1">
      <alignment horizontal="center" vertical="top"/>
      <protection locked="0"/>
    </xf>
    <xf numFmtId="0" fontId="30" fillId="38" borderId="108" xfId="0" applyFont="1" applyFill="1" applyBorder="1" applyAlignment="1" applyProtection="1">
      <alignment horizontal="center" vertical="top"/>
      <protection locked="0"/>
    </xf>
    <xf numFmtId="0" fontId="37" fillId="38" borderId="109" xfId="0" applyFont="1" applyFill="1" applyBorder="1" applyAlignment="1" applyProtection="1">
      <alignment horizontal="justify" vertical="top"/>
      <protection locked="0"/>
    </xf>
    <xf numFmtId="0" fontId="30" fillId="11" borderId="56" xfId="0" applyFont="1" applyFill="1" applyBorder="1" applyAlignment="1" applyProtection="1">
      <alignment horizontal="center" vertical="top"/>
      <protection locked="0"/>
    </xf>
    <xf numFmtId="0" fontId="30" fillId="21" borderId="56" xfId="0" applyFont="1" applyFill="1" applyBorder="1" applyAlignment="1" applyProtection="1">
      <alignment horizontal="center" vertical="top"/>
      <protection locked="0"/>
    </xf>
    <xf numFmtId="0" fontId="37" fillId="21" borderId="56" xfId="0" applyFont="1" applyFill="1" applyBorder="1" applyAlignment="1" applyProtection="1">
      <alignment horizontal="justify" vertical="top"/>
      <protection locked="0"/>
    </xf>
    <xf numFmtId="0" fontId="30" fillId="21" borderId="86" xfId="0" applyFont="1" applyFill="1" applyBorder="1" applyAlignment="1" applyProtection="1">
      <alignment horizontal="center" vertical="top"/>
      <protection locked="0"/>
    </xf>
    <xf numFmtId="0" fontId="37" fillId="21" borderId="86" xfId="0" applyFont="1" applyFill="1" applyBorder="1" applyAlignment="1" applyProtection="1">
      <alignment horizontal="justify" vertical="top"/>
      <protection locked="0"/>
    </xf>
    <xf numFmtId="0" fontId="70" fillId="21" borderId="86" xfId="0" applyFont="1" applyFill="1" applyBorder="1" applyAlignment="1" applyProtection="1">
      <alignment horizontal="center" vertical="top"/>
      <protection locked="0"/>
    </xf>
    <xf numFmtId="0" fontId="30" fillId="21" borderId="97" xfId="0" applyFont="1" applyFill="1" applyBorder="1" applyAlignment="1" applyProtection="1">
      <alignment horizontal="center" vertical="top"/>
      <protection locked="0"/>
    </xf>
    <xf numFmtId="0" fontId="37" fillId="21" borderId="97" xfId="0" applyFont="1" applyFill="1" applyBorder="1" applyAlignment="1" applyProtection="1">
      <alignment horizontal="justify" vertical="top"/>
      <protection locked="0"/>
    </xf>
    <xf numFmtId="0" fontId="30" fillId="21" borderId="92" xfId="0" applyFont="1" applyFill="1" applyBorder="1" applyAlignment="1" applyProtection="1">
      <alignment horizontal="center" vertical="top"/>
      <protection locked="0"/>
    </xf>
    <xf numFmtId="0" fontId="30" fillId="11" borderId="99" xfId="0" applyFont="1" applyFill="1" applyBorder="1" applyAlignment="1" applyProtection="1">
      <alignment horizontal="center" vertical="top"/>
      <protection locked="0"/>
    </xf>
    <xf numFmtId="0" fontId="37" fillId="21" borderId="92" xfId="0" applyFont="1" applyFill="1" applyBorder="1" applyAlignment="1" applyProtection="1">
      <alignment horizontal="justify" vertical="top"/>
      <protection locked="0"/>
    </xf>
    <xf numFmtId="0" fontId="30" fillId="6" borderId="56" xfId="0" applyFont="1" applyFill="1" applyBorder="1" applyAlignment="1" applyProtection="1">
      <alignment horizontal="center" vertical="top"/>
      <protection locked="0"/>
    </xf>
    <xf numFmtId="0" fontId="37" fillId="6" borderId="86" xfId="0" applyFont="1" applyFill="1" applyBorder="1" applyAlignment="1" applyProtection="1">
      <alignment horizontal="justify" vertical="top"/>
      <protection locked="0"/>
    </xf>
    <xf numFmtId="0" fontId="0" fillId="6" borderId="86" xfId="0" applyFont="1" applyFill="1" applyBorder="1" applyAlignment="1" applyProtection="1">
      <alignment horizontal="center" vertical="top"/>
      <protection locked="0"/>
    </xf>
    <xf numFmtId="0" fontId="30" fillId="6" borderId="98" xfId="0" applyFont="1" applyFill="1" applyBorder="1" applyAlignment="1" applyProtection="1">
      <alignment horizontal="center" vertical="top"/>
      <protection locked="0"/>
    </xf>
    <xf numFmtId="0" fontId="37" fillId="6" borderId="98" xfId="0" applyFont="1" applyFill="1" applyBorder="1" applyAlignment="1" applyProtection="1">
      <alignment horizontal="justify" vertical="top"/>
      <protection locked="0"/>
    </xf>
    <xf numFmtId="0" fontId="30" fillId="6" borderId="99" xfId="0" applyFont="1" applyFill="1" applyBorder="1" applyAlignment="1" applyProtection="1">
      <alignment horizontal="center" vertical="top"/>
      <protection locked="0"/>
    </xf>
    <xf numFmtId="0" fontId="37" fillId="6" borderId="99" xfId="0" applyFont="1" applyFill="1" applyBorder="1" applyAlignment="1" applyProtection="1">
      <alignment horizontal="justify" vertical="top"/>
      <protection locked="0"/>
    </xf>
    <xf numFmtId="0" fontId="30" fillId="6" borderId="86" xfId="0" applyFont="1" applyFill="1" applyBorder="1" applyAlignment="1" applyProtection="1">
      <alignment horizontal="center" vertical="top"/>
      <protection locked="0"/>
    </xf>
    <xf numFmtId="0" fontId="37" fillId="6" borderId="92" xfId="0" applyFont="1" applyFill="1" applyBorder="1" applyAlignment="1" applyProtection="1">
      <alignment horizontal="justify" vertical="top"/>
      <protection locked="0"/>
    </xf>
    <xf numFmtId="0" fontId="30" fillId="6" borderId="92" xfId="0" applyFont="1" applyFill="1" applyBorder="1" applyAlignment="1" applyProtection="1">
      <alignment horizontal="center" vertical="top"/>
      <protection locked="0"/>
    </xf>
    <xf numFmtId="0" fontId="37" fillId="6" borderId="87" xfId="0" applyFont="1" applyFill="1" applyBorder="1" applyAlignment="1" applyProtection="1">
      <alignment horizontal="justify" vertical="top"/>
      <protection locked="0"/>
    </xf>
    <xf numFmtId="0" fontId="37" fillId="6" borderId="91" xfId="0" applyFont="1" applyFill="1" applyBorder="1" applyAlignment="1" applyProtection="1">
      <alignment horizontal="justify" vertical="top"/>
      <protection locked="0"/>
    </xf>
    <xf numFmtId="0" fontId="37" fillId="6" borderId="93" xfId="0" applyFont="1" applyFill="1" applyBorder="1" applyAlignment="1" applyProtection="1">
      <alignment horizontal="justify" vertical="top"/>
      <protection locked="0"/>
    </xf>
    <xf numFmtId="0" fontId="37" fillId="6" borderId="113" xfId="0" applyFont="1" applyFill="1" applyBorder="1" applyAlignment="1" applyProtection="1">
      <alignment horizontal="justify" vertical="top"/>
      <protection locked="0"/>
    </xf>
    <xf numFmtId="0" fontId="37" fillId="6" borderId="56" xfId="0" applyFont="1" applyFill="1" applyBorder="1" applyAlignment="1" applyProtection="1">
      <alignment horizontal="justify" vertical="top"/>
      <protection locked="0"/>
    </xf>
    <xf numFmtId="0" fontId="30" fillId="2" borderId="100" xfId="0" applyFont="1" applyFill="1" applyBorder="1" applyAlignment="1" applyProtection="1">
      <alignment horizontal="center" vertical="top"/>
      <protection locked="0"/>
    </xf>
    <xf numFmtId="0" fontId="37" fillId="2" borderId="100" xfId="0" applyFont="1" applyFill="1" applyBorder="1" applyAlignment="1" applyProtection="1">
      <alignment horizontal="justify" vertical="top" wrapText="1"/>
      <protection locked="0"/>
    </xf>
    <xf numFmtId="0" fontId="70" fillId="2" borderId="93" xfId="0" applyFont="1" applyFill="1" applyBorder="1" applyAlignment="1" applyProtection="1">
      <alignment horizontal="center" vertical="top"/>
      <protection locked="0"/>
    </xf>
    <xf numFmtId="0" fontId="37" fillId="2" borderId="93" xfId="0" applyFont="1" applyFill="1" applyBorder="1" applyAlignment="1" applyProtection="1">
      <alignment horizontal="justify" vertical="top" wrapText="1"/>
      <protection locked="0"/>
    </xf>
    <xf numFmtId="0" fontId="30" fillId="2" borderId="93" xfId="0" applyFont="1" applyFill="1" applyBorder="1" applyAlignment="1" applyProtection="1">
      <alignment horizontal="center" vertical="top"/>
      <protection locked="0"/>
    </xf>
    <xf numFmtId="0" fontId="70" fillId="2" borderId="93" xfId="0" applyFont="1" applyFill="1" applyBorder="1" applyAlignment="1" applyProtection="1">
      <alignment horizontal="left" vertical="top"/>
      <protection locked="0"/>
    </xf>
    <xf numFmtId="0" fontId="37" fillId="2" borderId="93" xfId="0" applyFont="1" applyFill="1" applyBorder="1" applyAlignment="1" applyProtection="1">
      <alignment horizontal="left" vertical="top" wrapText="1"/>
      <protection locked="0"/>
    </xf>
    <xf numFmtId="0" fontId="37" fillId="2" borderId="56" xfId="0" applyFont="1" applyFill="1" applyBorder="1" applyAlignment="1" applyProtection="1">
      <alignment horizontal="justify" vertical="top" wrapText="1"/>
      <protection locked="0"/>
    </xf>
    <xf numFmtId="0" fontId="30" fillId="2" borderId="114" xfId="0" applyFont="1" applyFill="1" applyBorder="1" applyAlignment="1" applyProtection="1">
      <alignment horizontal="center" vertical="top"/>
      <protection locked="0"/>
    </xf>
    <xf numFmtId="0" fontId="37" fillId="2" borderId="115" xfId="0" applyFont="1" applyFill="1" applyBorder="1" applyAlignment="1" applyProtection="1">
      <alignment horizontal="justify" vertical="top" wrapText="1"/>
      <protection locked="0"/>
    </xf>
    <xf numFmtId="0" fontId="30" fillId="2" borderId="113" xfId="0" applyFont="1" applyFill="1" applyBorder="1" applyAlignment="1" applyProtection="1">
      <alignment horizontal="center" vertical="top"/>
      <protection locked="0"/>
    </xf>
    <xf numFmtId="0" fontId="37" fillId="2" borderId="113" xfId="0" applyFont="1" applyFill="1" applyBorder="1" applyAlignment="1" applyProtection="1">
      <alignment horizontal="justify" vertical="top" wrapText="1"/>
      <protection locked="0"/>
    </xf>
    <xf numFmtId="0" fontId="30" fillId="2" borderId="115" xfId="0" applyFont="1" applyFill="1" applyBorder="1" applyAlignment="1" applyProtection="1">
      <alignment horizontal="center" vertical="top"/>
      <protection locked="0"/>
    </xf>
    <xf numFmtId="0" fontId="30" fillId="2" borderId="86" xfId="0" applyFont="1" applyFill="1" applyBorder="1" applyAlignment="1" applyProtection="1">
      <alignment horizontal="center" vertical="top"/>
      <protection locked="0"/>
    </xf>
    <xf numFmtId="0" fontId="37" fillId="2" borderId="86" xfId="0" applyFont="1" applyFill="1" applyBorder="1" applyAlignment="1" applyProtection="1">
      <alignment horizontal="justify" vertical="top" wrapText="1"/>
      <protection locked="0"/>
    </xf>
    <xf numFmtId="0" fontId="70" fillId="2" borderId="86" xfId="0" applyFont="1" applyFill="1" applyBorder="1" applyAlignment="1" applyProtection="1">
      <alignment horizontal="center" vertical="top"/>
      <protection locked="0"/>
    </xf>
    <xf numFmtId="0" fontId="30" fillId="2" borderId="98" xfId="0" applyFont="1" applyFill="1" applyBorder="1" applyAlignment="1" applyProtection="1">
      <alignment horizontal="center" vertical="top"/>
      <protection locked="0"/>
    </xf>
    <xf numFmtId="0" fontId="37" fillId="2" borderId="98" xfId="0" applyFont="1" applyFill="1" applyBorder="1" applyAlignment="1" applyProtection="1">
      <alignment horizontal="justify" vertical="top" wrapText="1"/>
      <protection locked="0"/>
    </xf>
    <xf numFmtId="0" fontId="70" fillId="2" borderId="101" xfId="0" applyFont="1" applyFill="1" applyBorder="1" applyAlignment="1" applyProtection="1">
      <alignment horizontal="left" vertical="top"/>
      <protection locked="0"/>
    </xf>
    <xf numFmtId="0" fontId="37" fillId="2" borderId="89" xfId="0" applyFont="1" applyFill="1" applyBorder="1" applyAlignment="1" applyProtection="1">
      <alignment horizontal="left" vertical="top" wrapText="1"/>
      <protection locked="0"/>
    </xf>
    <xf numFmtId="0" fontId="30" fillId="42" borderId="99" xfId="0" applyFont="1" applyFill="1" applyBorder="1" applyAlignment="1" applyProtection="1">
      <alignment horizontal="center" vertical="top"/>
      <protection locked="0"/>
    </xf>
    <xf numFmtId="0" fontId="30" fillId="2" borderId="99" xfId="0" applyFont="1" applyFill="1" applyBorder="1" applyAlignment="1" applyProtection="1">
      <alignment horizontal="center" vertical="top"/>
      <protection locked="0"/>
    </xf>
    <xf numFmtId="0" fontId="33" fillId="2" borderId="90" xfId="0" applyFont="1" applyFill="1" applyBorder="1" applyAlignment="1" applyProtection="1">
      <alignment horizontal="justify" vertical="top" wrapText="1"/>
      <protection locked="0"/>
    </xf>
    <xf numFmtId="0" fontId="30" fillId="42" borderId="56" xfId="0" applyFont="1" applyFill="1" applyBorder="1" applyAlignment="1" applyProtection="1">
      <alignment horizontal="center" vertical="top"/>
      <protection locked="0"/>
    </xf>
    <xf numFmtId="0" fontId="37" fillId="2" borderId="86" xfId="0" applyFont="1" applyFill="1" applyBorder="1" applyAlignment="1" applyProtection="1">
      <alignment horizontal="justify" vertical="top"/>
      <protection locked="0"/>
    </xf>
    <xf numFmtId="0" fontId="37" fillId="2" borderId="93" xfId="0" applyFont="1" applyFill="1" applyBorder="1" applyAlignment="1" applyProtection="1">
      <alignment horizontal="justify" vertical="top"/>
      <protection locked="0"/>
    </xf>
    <xf numFmtId="0" fontId="0" fillId="43" borderId="56" xfId="0" applyFill="1" applyBorder="1" applyAlignment="1" applyProtection="1">
      <alignment horizontal="center" vertical="top"/>
      <protection locked="0"/>
    </xf>
    <xf numFmtId="0" fontId="30" fillId="2" borderId="92" xfId="0" applyFont="1" applyFill="1" applyBorder="1" applyAlignment="1" applyProtection="1">
      <alignment horizontal="center" vertical="top"/>
      <protection locked="0"/>
    </xf>
    <xf numFmtId="0" fontId="37" fillId="2" borderId="92" xfId="0" applyFont="1" applyFill="1" applyBorder="1" applyAlignment="1" applyProtection="1">
      <alignment horizontal="justify" vertical="top"/>
      <protection locked="0"/>
    </xf>
    <xf numFmtId="0" fontId="0" fillId="43" borderId="116" xfId="0" applyFill="1" applyBorder="1" applyAlignment="1" applyProtection="1">
      <alignment horizontal="center" vertical="top"/>
      <protection locked="0"/>
    </xf>
    <xf numFmtId="0" fontId="37" fillId="2" borderId="89" xfId="0" applyFont="1" applyFill="1" applyBorder="1" applyAlignment="1" applyProtection="1">
      <alignment horizontal="justify" vertical="top"/>
      <protection locked="0"/>
    </xf>
    <xf numFmtId="0" fontId="30" fillId="5" borderId="99" xfId="0" applyFont="1" applyFill="1" applyBorder="1" applyAlignment="1" applyProtection="1">
      <alignment horizontal="center" vertical="top"/>
      <protection locked="0"/>
    </xf>
    <xf numFmtId="0" fontId="37" fillId="2" borderId="100" xfId="0" applyFont="1" applyFill="1" applyBorder="1" applyAlignment="1" applyProtection="1">
      <alignment horizontal="justify" vertical="top"/>
      <protection locked="0"/>
    </xf>
    <xf numFmtId="0" fontId="30" fillId="5" borderId="56" xfId="0" applyFont="1" applyFill="1" applyBorder="1" applyAlignment="1" applyProtection="1">
      <alignment horizontal="center" vertical="top"/>
      <protection locked="0"/>
    </xf>
    <xf numFmtId="0" fontId="30" fillId="2" borderId="91" xfId="0" applyFont="1" applyFill="1" applyBorder="1" applyAlignment="1" applyProtection="1">
      <alignment horizontal="center" vertical="top"/>
      <protection locked="0"/>
    </xf>
    <xf numFmtId="0" fontId="30" fillId="2" borderId="101" xfId="0" applyFont="1" applyFill="1" applyBorder="1" applyAlignment="1" applyProtection="1">
      <alignment horizontal="center" vertical="top"/>
      <protection locked="0"/>
    </xf>
    <xf numFmtId="0" fontId="37" fillId="2" borderId="101" xfId="0" applyFont="1" applyFill="1" applyBorder="1" applyAlignment="1" applyProtection="1">
      <alignment horizontal="justify" vertical="top"/>
      <protection locked="0"/>
    </xf>
    <xf numFmtId="0" fontId="0" fillId="21" borderId="100" xfId="0" applyFont="1" applyFill="1" applyBorder="1" applyAlignment="1" applyProtection="1">
      <alignment horizontal="center" vertical="top"/>
      <protection locked="0"/>
    </xf>
    <xf numFmtId="0" fontId="37" fillId="21" borderId="100" xfId="0" applyFont="1" applyFill="1" applyBorder="1" applyAlignment="1" applyProtection="1">
      <alignment horizontal="justify" vertical="top"/>
      <protection locked="0"/>
    </xf>
    <xf numFmtId="0" fontId="0" fillId="21" borderId="93" xfId="0" applyFont="1" applyFill="1" applyBorder="1" applyAlignment="1" applyProtection="1">
      <alignment horizontal="center" vertical="top"/>
      <protection locked="0"/>
    </xf>
    <xf numFmtId="0" fontId="37" fillId="21" borderId="93" xfId="0" applyFont="1" applyFill="1" applyBorder="1" applyAlignment="1" applyProtection="1">
      <alignment horizontal="justify" vertical="top"/>
      <protection locked="0"/>
    </xf>
    <xf numFmtId="0" fontId="0" fillId="21" borderId="101" xfId="0" applyFont="1" applyFill="1" applyBorder="1" applyAlignment="1" applyProtection="1">
      <alignment horizontal="center" vertical="top"/>
      <protection locked="0"/>
    </xf>
    <xf numFmtId="0" fontId="37" fillId="21" borderId="101" xfId="0" applyFont="1" applyFill="1" applyBorder="1" applyAlignment="1" applyProtection="1">
      <alignment horizontal="justify" vertical="top"/>
      <protection locked="0"/>
    </xf>
    <xf numFmtId="0" fontId="0" fillId="21" borderId="117" xfId="0" applyFont="1" applyFill="1" applyBorder="1" applyAlignment="1" applyProtection="1">
      <alignment horizontal="center" vertical="top"/>
      <protection locked="0"/>
    </xf>
    <xf numFmtId="0" fontId="37" fillId="21" borderId="117" xfId="0" applyFont="1" applyFill="1" applyBorder="1" applyAlignment="1" applyProtection="1">
      <alignment horizontal="justify" vertical="top"/>
      <protection locked="0"/>
    </xf>
    <xf numFmtId="0" fontId="37" fillId="21" borderId="100" xfId="0" applyFont="1" applyFill="1" applyBorder="1" applyAlignment="1" applyProtection="1">
      <alignment horizontal="justify" vertical="top" wrapText="1"/>
      <protection locked="0"/>
    </xf>
    <xf numFmtId="0" fontId="37" fillId="21" borderId="93" xfId="0" applyFont="1" applyFill="1" applyBorder="1" applyAlignment="1" applyProtection="1">
      <alignment horizontal="justify" vertical="top" wrapText="1"/>
      <protection locked="0"/>
    </xf>
    <xf numFmtId="0" fontId="0" fillId="21" borderId="103" xfId="0" applyFont="1" applyFill="1" applyBorder="1" applyAlignment="1" applyProtection="1">
      <alignment horizontal="center" vertical="top"/>
      <protection locked="0"/>
    </xf>
    <xf numFmtId="0" fontId="37" fillId="21" borderId="103" xfId="0" applyFont="1" applyFill="1" applyBorder="1" applyAlignment="1" applyProtection="1">
      <alignment horizontal="justify" vertical="top"/>
      <protection locked="0"/>
    </xf>
    <xf numFmtId="0" fontId="70" fillId="21" borderId="93" xfId="0" applyFont="1" applyFill="1" applyBorder="1" applyAlignment="1" applyProtection="1">
      <alignment horizontal="center" vertical="top"/>
      <protection locked="0"/>
    </xf>
    <xf numFmtId="14" fontId="37" fillId="44" borderId="12" xfId="0" applyNumberFormat="1" applyFont="1" applyFill="1" applyBorder="1" applyAlignment="1" applyProtection="1">
      <alignment horizontal="left" vertical="center" wrapText="1"/>
      <protection locked="0"/>
    </xf>
    <xf numFmtId="14" fontId="37" fillId="0" borderId="12" xfId="0" applyNumberFormat="1" applyFont="1" applyBorder="1" applyAlignment="1" applyProtection="1">
      <alignment horizontal="left" vertical="center" wrapText="1"/>
      <protection locked="0"/>
    </xf>
    <xf numFmtId="14" fontId="37" fillId="44" borderId="12" xfId="0" applyNumberFormat="1" applyFont="1" applyFill="1" applyBorder="1" applyAlignment="1" applyProtection="1">
      <alignment horizontal="center" vertical="center" wrapText="1"/>
      <protection locked="0"/>
    </xf>
    <xf numFmtId="14" fontId="37" fillId="0" borderId="12" xfId="0" applyNumberFormat="1" applyFont="1" applyFill="1" applyBorder="1" applyAlignment="1" applyProtection="1">
      <alignment horizontal="center" vertical="center" wrapText="1"/>
      <protection locked="0"/>
    </xf>
    <xf numFmtId="0" fontId="37" fillId="0" borderId="12" xfId="0" applyFont="1" applyFill="1" applyBorder="1" applyAlignment="1" applyProtection="1">
      <alignment horizontal="center" vertical="center" wrapText="1"/>
      <protection locked="0"/>
    </xf>
    <xf numFmtId="0" fontId="37" fillId="0" borderId="12" xfId="0" applyFont="1" applyBorder="1" applyAlignment="1" applyProtection="1">
      <alignment vertical="center" wrapText="1"/>
      <protection locked="0"/>
    </xf>
    <xf numFmtId="14" fontId="37" fillId="0" borderId="12" xfId="0" applyNumberFormat="1" applyFont="1" applyFill="1" applyBorder="1" applyAlignment="1" applyProtection="1">
      <alignment horizontal="left" vertical="center" wrapText="1"/>
      <protection locked="0"/>
    </xf>
    <xf numFmtId="0" fontId="0" fillId="0" borderId="118" xfId="0" applyBorder="1" applyAlignment="1" applyProtection="1">
      <alignment horizontal="center" vertical="center"/>
      <protection locked="0"/>
    </xf>
    <xf numFmtId="0" fontId="105" fillId="34" borderId="119" xfId="0" applyFont="1" applyFill="1" applyBorder="1" applyAlignment="1" applyProtection="1">
      <alignment horizontal="center" vertical="center"/>
      <protection locked="0"/>
    </xf>
    <xf numFmtId="0" fontId="105" fillId="0" borderId="120" xfId="0" applyFont="1" applyBorder="1" applyAlignment="1" applyProtection="1">
      <alignment horizontal="center" vertical="center"/>
      <protection locked="0"/>
    </xf>
    <xf numFmtId="0" fontId="105" fillId="34" borderId="121" xfId="0" applyFont="1" applyFill="1" applyBorder="1" applyAlignment="1" applyProtection="1">
      <alignment horizontal="center" vertical="center"/>
      <protection locked="0"/>
    </xf>
    <xf numFmtId="0" fontId="105" fillId="0" borderId="122" xfId="0" applyFont="1" applyBorder="1" applyAlignment="1" applyProtection="1">
      <alignment horizontal="center" vertical="center"/>
      <protection locked="0"/>
    </xf>
    <xf numFmtId="0" fontId="0" fillId="0" borderId="123" xfId="0" applyBorder="1" applyAlignment="1" applyProtection="1">
      <alignment horizontal="center" vertical="center"/>
      <protection locked="0"/>
    </xf>
    <xf numFmtId="0" fontId="105" fillId="34" borderId="124" xfId="0" applyFont="1" applyFill="1" applyBorder="1" applyAlignment="1" applyProtection="1">
      <alignment horizontal="center" vertical="center"/>
      <protection locked="0"/>
    </xf>
    <xf numFmtId="0" fontId="0" fillId="34" borderId="13" xfId="0" applyFont="1" applyFill="1" applyBorder="1" applyAlignment="1" applyProtection="1">
      <alignment horizontal="center" vertical="center"/>
      <protection locked="0"/>
    </xf>
    <xf numFmtId="0" fontId="0" fillId="34" borderId="13" xfId="0" applyFont="1" applyFill="1" applyBorder="1" applyAlignment="1" applyProtection="1">
      <alignment horizontal="center" vertical="center"/>
      <protection locked="0"/>
    </xf>
    <xf numFmtId="0" fontId="0" fillId="0" borderId="12" xfId="0" applyFont="1" applyBorder="1" applyAlignment="1" applyProtection="1">
      <alignment horizontal="center" vertical="top" wrapText="1"/>
      <protection locked="0"/>
    </xf>
    <xf numFmtId="2" fontId="79" fillId="22" borderId="12" xfId="0" applyNumberFormat="1" applyFont="1" applyFill="1"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100" fillId="0" borderId="0" xfId="0" applyFont="1" applyFill="1" applyBorder="1" applyAlignment="1">
      <alignment horizontal="center" vertical="center" wrapText="1"/>
    </xf>
    <xf numFmtId="0" fontId="114" fillId="0" borderId="0" xfId="0" applyFont="1" applyBorder="1" applyAlignment="1">
      <alignment horizontal="left" vertical="center" wrapText="1" indent="1"/>
    </xf>
    <xf numFmtId="0" fontId="114" fillId="0" borderId="125" xfId="0" applyFont="1" applyBorder="1" applyAlignment="1">
      <alignment horizontal="left" vertical="center" wrapText="1" indent="1"/>
    </xf>
    <xf numFmtId="0" fontId="116" fillId="0" borderId="0" xfId="0" applyFont="1" applyBorder="1" applyAlignment="1">
      <alignment horizontal="left" vertical="center" wrapText="1" indent="1"/>
    </xf>
    <xf numFmtId="0" fontId="118" fillId="0" borderId="0" xfId="0" applyFont="1" applyBorder="1" applyAlignment="1">
      <alignment horizontal="left" vertical="center" wrapText="1" indent="1"/>
    </xf>
    <xf numFmtId="0" fontId="120" fillId="0" borderId="0" xfId="0" applyFont="1" applyBorder="1" applyAlignment="1">
      <alignment horizontal="left" vertical="center" wrapText="1" indent="1"/>
    </xf>
    <xf numFmtId="0" fontId="120" fillId="0" borderId="125" xfId="0" applyFont="1" applyBorder="1" applyAlignment="1">
      <alignment horizontal="left" vertical="center" wrapText="1" indent="1"/>
    </xf>
    <xf numFmtId="0" fontId="124" fillId="0" borderId="0" xfId="0" applyFont="1" applyBorder="1" applyAlignment="1">
      <alignment horizontal="left" vertical="center" wrapText="1" indent="1"/>
    </xf>
    <xf numFmtId="0" fontId="124" fillId="0" borderId="14" xfId="0" applyFont="1" applyBorder="1" applyAlignment="1">
      <alignment horizontal="left" vertical="center" wrapText="1" indent="1"/>
    </xf>
    <xf numFmtId="0" fontId="126" fillId="0" borderId="0" xfId="0" applyFont="1" applyBorder="1" applyAlignment="1">
      <alignment horizontal="left" vertical="center" wrapText="1" indent="1"/>
    </xf>
    <xf numFmtId="0" fontId="126" fillId="0" borderId="14" xfId="0" applyFont="1" applyBorder="1" applyAlignment="1">
      <alignment horizontal="left" vertical="center" wrapText="1" indent="1"/>
    </xf>
    <xf numFmtId="0" fontId="129" fillId="0" borderId="0" xfId="0" applyFont="1" applyBorder="1" applyAlignment="1">
      <alignment horizontal="left" vertical="center" wrapText="1" indent="1"/>
    </xf>
    <xf numFmtId="0" fontId="129" fillId="0" borderId="14" xfId="0" applyFont="1" applyBorder="1" applyAlignment="1">
      <alignment horizontal="left" vertical="center" wrapText="1" indent="1"/>
    </xf>
    <xf numFmtId="0" fontId="131" fillId="0" borderId="0" xfId="0" applyFont="1" applyBorder="1" applyAlignment="1">
      <alignment horizontal="left" vertical="center" wrapText="1" indent="1"/>
    </xf>
    <xf numFmtId="0" fontId="131" fillId="0" borderId="14" xfId="0" applyFont="1" applyBorder="1" applyAlignment="1">
      <alignment horizontal="left" vertical="center" wrapText="1" indent="1"/>
    </xf>
    <xf numFmtId="0" fontId="115" fillId="0" borderId="126" xfId="0" applyFont="1" applyBorder="1" applyAlignment="1">
      <alignment horizontal="center" vertical="center" wrapText="1"/>
    </xf>
    <xf numFmtId="0" fontId="117" fillId="0" borderId="126" xfId="0" applyFont="1" applyBorder="1" applyAlignment="1">
      <alignment horizontal="center" vertical="center" wrapText="1"/>
    </xf>
    <xf numFmtId="0" fontId="119" fillId="0" borderId="126" xfId="0" applyFont="1" applyBorder="1" applyAlignment="1">
      <alignment horizontal="center" vertical="center" wrapText="1"/>
    </xf>
    <xf numFmtId="0" fontId="121" fillId="0" borderId="126" xfId="0" applyFont="1" applyBorder="1" applyAlignment="1">
      <alignment horizontal="center" vertical="center" wrapText="1"/>
    </xf>
    <xf numFmtId="0" fontId="123" fillId="0" borderId="13" xfId="0" applyFont="1" applyBorder="1" applyAlignment="1">
      <alignment horizontal="center" vertical="center" wrapText="1"/>
    </xf>
    <xf numFmtId="0" fontId="125" fillId="0" borderId="13" xfId="0" applyFont="1" applyBorder="1" applyAlignment="1">
      <alignment horizontal="center" vertical="center" wrapText="1"/>
    </xf>
    <xf numFmtId="0" fontId="128" fillId="0" borderId="13" xfId="0" applyFont="1" applyBorder="1" applyAlignment="1">
      <alignment horizontal="center" vertical="center" wrapText="1"/>
    </xf>
    <xf numFmtId="0" fontId="130" fillId="0" borderId="13" xfId="0" applyFont="1" applyBorder="1" applyAlignment="1">
      <alignment horizontal="center" vertical="center" wrapText="1"/>
    </xf>
    <xf numFmtId="0" fontId="121" fillId="0" borderId="13" xfId="0" applyFont="1" applyBorder="1" applyAlignment="1">
      <alignment horizontal="center" vertical="center" wrapText="1"/>
    </xf>
    <xf numFmtId="0" fontId="64" fillId="45" borderId="21" xfId="0" applyFont="1" applyFill="1" applyBorder="1" applyAlignment="1" applyProtection="1">
      <alignment horizontal="center" vertical="center" wrapText="1"/>
      <protection locked="0"/>
    </xf>
    <xf numFmtId="0" fontId="36" fillId="32" borderId="127" xfId="0" applyFont="1" applyFill="1" applyBorder="1" applyAlignment="1">
      <alignment horizontal="center" vertical="center" wrapText="1"/>
    </xf>
    <xf numFmtId="0" fontId="36" fillId="32" borderId="18" xfId="0" applyFont="1" applyFill="1" applyBorder="1" applyAlignment="1">
      <alignment horizontal="center" vertical="center" wrapText="1"/>
    </xf>
    <xf numFmtId="0" fontId="57" fillId="0" borderId="0" xfId="0" applyFont="1" applyAlignment="1">
      <alignment vertical="center" wrapText="1"/>
    </xf>
    <xf numFmtId="0" fontId="57" fillId="32" borderId="0" xfId="0" applyFont="1" applyFill="1" applyAlignment="1">
      <alignment vertical="center" wrapText="1"/>
    </xf>
    <xf numFmtId="0" fontId="0" fillId="41" borderId="23" xfId="0" applyFill="1" applyBorder="1" applyAlignment="1" applyProtection="1">
      <alignment horizontal="left" vertical="center" wrapText="1"/>
      <protection locked="0"/>
    </xf>
    <xf numFmtId="0" fontId="37" fillId="0" borderId="128" xfId="0" applyFont="1" applyFill="1" applyBorder="1" applyAlignment="1">
      <alignment horizontal="left" vertical="center" wrapText="1"/>
    </xf>
    <xf numFmtId="0" fontId="37" fillId="32" borderId="0" xfId="0" applyFont="1" applyFill="1" applyAlignment="1">
      <alignment horizontal="center" vertical="center" wrapText="1"/>
    </xf>
    <xf numFmtId="49" fontId="37" fillId="44" borderId="12" xfId="0" applyNumberFormat="1" applyFont="1" applyFill="1" applyBorder="1" applyAlignment="1" applyProtection="1">
      <alignment horizontal="left" vertical="center" wrapText="1"/>
      <protection locked="0"/>
    </xf>
    <xf numFmtId="0" fontId="33" fillId="32" borderId="13" xfId="0" applyFont="1" applyFill="1" applyBorder="1" applyAlignment="1" applyProtection="1">
      <alignment horizontal="left" vertical="center" wrapText="1"/>
      <protection/>
    </xf>
    <xf numFmtId="0" fontId="33" fillId="32" borderId="129" xfId="0" applyFont="1" applyFill="1" applyBorder="1" applyAlignment="1" applyProtection="1">
      <alignment horizontal="left" vertical="center" wrapText="1"/>
      <protection/>
    </xf>
    <xf numFmtId="0" fontId="33" fillId="32" borderId="130" xfId="0" applyFont="1" applyFill="1" applyBorder="1" applyAlignment="1" applyProtection="1">
      <alignment horizontal="left" vertical="center" wrapText="1"/>
      <protection/>
    </xf>
    <xf numFmtId="0" fontId="19" fillId="0" borderId="0" xfId="0" applyFont="1" applyBorder="1" applyAlignment="1" applyProtection="1">
      <alignment horizontal="justify" vertical="top" wrapText="1"/>
      <protection/>
    </xf>
    <xf numFmtId="0" fontId="87" fillId="0" borderId="0" xfId="0" applyFont="1" applyBorder="1" applyAlignment="1" applyProtection="1">
      <alignment horizontal="left" vertical="top" wrapText="1"/>
      <protection/>
    </xf>
    <xf numFmtId="0" fontId="19" fillId="0" borderId="0" xfId="0" applyFont="1" applyBorder="1" applyAlignment="1" applyProtection="1">
      <alignment horizontal="left" vertical="top" wrapText="1"/>
      <protection/>
    </xf>
    <xf numFmtId="0" fontId="61" fillId="26" borderId="0" xfId="0" applyFont="1" applyFill="1" applyBorder="1" applyAlignment="1" applyProtection="1">
      <alignment horizontal="center" vertical="center"/>
      <protection/>
    </xf>
    <xf numFmtId="0" fontId="20" fillId="0" borderId="0" xfId="0" applyFont="1" applyBorder="1" applyAlignment="1" applyProtection="1">
      <alignment horizontal="justify" wrapText="1"/>
      <protection/>
    </xf>
    <xf numFmtId="0" fontId="22" fillId="0" borderId="0" xfId="0" applyFont="1" applyBorder="1" applyAlignment="1" applyProtection="1">
      <alignment horizontal="justify" vertical="top" wrapText="1"/>
      <protection/>
    </xf>
    <xf numFmtId="0" fontId="19" fillId="0" borderId="10" xfId="0" applyFont="1" applyBorder="1" applyAlignment="1" applyProtection="1">
      <alignment horizontal="justify" vertical="top" wrapText="1"/>
      <protection/>
    </xf>
    <xf numFmtId="0" fontId="87" fillId="0" borderId="10" xfId="0" applyFont="1" applyBorder="1" applyAlignment="1" applyProtection="1">
      <alignment horizontal="left" vertical="top" wrapText="1"/>
      <protection/>
    </xf>
    <xf numFmtId="0" fontId="59" fillId="26" borderId="0" xfId="0" applyFont="1" applyFill="1" applyBorder="1" applyAlignment="1" applyProtection="1">
      <alignment horizontal="center" vertical="center"/>
      <protection/>
    </xf>
    <xf numFmtId="0" fontId="22" fillId="0" borderId="10" xfId="0" applyFont="1" applyBorder="1" applyAlignment="1" applyProtection="1">
      <alignment horizontal="justify" vertical="top" wrapText="1"/>
      <protection/>
    </xf>
    <xf numFmtId="0" fontId="19" fillId="0" borderId="10" xfId="0" applyFont="1" applyBorder="1" applyAlignment="1" applyProtection="1">
      <alignment horizontal="left" vertical="top" wrapText="1"/>
      <protection/>
    </xf>
    <xf numFmtId="0" fontId="28" fillId="20" borderId="131" xfId="0" applyFont="1" applyFill="1" applyBorder="1" applyAlignment="1">
      <alignment horizontal="left" vertical="center" wrapText="1"/>
    </xf>
    <xf numFmtId="0" fontId="28" fillId="20" borderId="132" xfId="0" applyFont="1" applyFill="1" applyBorder="1" applyAlignment="1">
      <alignment horizontal="left" vertical="center" wrapText="1"/>
    </xf>
    <xf numFmtId="165" fontId="30" fillId="0" borderId="104" xfId="0" applyNumberFormat="1" applyFont="1" applyBorder="1" applyAlignment="1" applyProtection="1">
      <alignment horizontal="left" vertical="center" wrapText="1"/>
      <protection locked="0"/>
    </xf>
    <xf numFmtId="165" fontId="30" fillId="0" borderId="133" xfId="0" applyNumberFormat="1" applyFont="1" applyBorder="1" applyAlignment="1" applyProtection="1">
      <alignment horizontal="left" vertical="center" wrapText="1"/>
      <protection locked="0"/>
    </xf>
    <xf numFmtId="0" fontId="30" fillId="41" borderId="23" xfId="0" applyFont="1" applyFill="1" applyBorder="1" applyAlignment="1" applyProtection="1">
      <alignment horizontal="left" vertical="center" wrapText="1"/>
      <protection locked="0"/>
    </xf>
    <xf numFmtId="0" fontId="30" fillId="41" borderId="36" xfId="0" applyFont="1" applyFill="1" applyBorder="1" applyAlignment="1" applyProtection="1">
      <alignment horizontal="left" vertical="center" wrapText="1"/>
      <protection locked="0"/>
    </xf>
    <xf numFmtId="0" fontId="28" fillId="20" borderId="134" xfId="0" applyFont="1" applyFill="1" applyBorder="1" applyAlignment="1">
      <alignment vertical="center" wrapText="1"/>
    </xf>
    <xf numFmtId="0" fontId="28" fillId="20" borderId="12" xfId="0" applyFont="1" applyFill="1" applyBorder="1" applyAlignment="1">
      <alignment vertical="center" wrapText="1"/>
    </xf>
    <xf numFmtId="0" fontId="28" fillId="20" borderId="135" xfId="0" applyFont="1" applyFill="1" applyBorder="1" applyAlignment="1">
      <alignment vertical="center" wrapText="1"/>
    </xf>
    <xf numFmtId="0" fontId="30" fillId="0" borderId="134" xfId="0" applyFont="1" applyFill="1" applyBorder="1" applyAlignment="1" applyProtection="1">
      <alignment horizontal="left" vertical="center" wrapText="1"/>
      <protection locked="0"/>
    </xf>
    <xf numFmtId="0" fontId="30" fillId="0" borderId="12" xfId="0" applyFont="1" applyFill="1" applyBorder="1" applyAlignment="1" applyProtection="1">
      <alignment horizontal="left" vertical="center" wrapText="1"/>
      <protection locked="0"/>
    </xf>
    <xf numFmtId="0" fontId="30" fillId="0" borderId="135" xfId="0" applyFont="1" applyFill="1" applyBorder="1" applyAlignment="1" applyProtection="1">
      <alignment horizontal="left" vertical="center" wrapText="1"/>
      <protection locked="0"/>
    </xf>
    <xf numFmtId="0" fontId="0" fillId="0" borderId="136" xfId="0" applyFont="1" applyBorder="1" applyAlignment="1">
      <alignment horizontal="left" vertical="center" wrapText="1"/>
    </xf>
    <xf numFmtId="0" fontId="0" fillId="0" borderId="16" xfId="0" applyFont="1" applyBorder="1" applyAlignment="1">
      <alignment horizontal="left" vertical="center" wrapText="1"/>
    </xf>
    <xf numFmtId="0" fontId="0" fillId="0" borderId="137" xfId="0" applyFont="1" applyBorder="1" applyAlignment="1">
      <alignment horizontal="left" vertical="center" wrapText="1"/>
    </xf>
    <xf numFmtId="0" fontId="28" fillId="20" borderId="127" xfId="0" applyFont="1" applyFill="1" applyBorder="1" applyAlignment="1">
      <alignment vertical="center" wrapText="1"/>
    </xf>
    <xf numFmtId="0" fontId="28" fillId="20" borderId="15" xfId="0" applyFont="1" applyFill="1" applyBorder="1" applyAlignment="1">
      <alignment vertical="center" wrapText="1"/>
    </xf>
    <xf numFmtId="0" fontId="28" fillId="20" borderId="138" xfId="0" applyFont="1" applyFill="1" applyBorder="1" applyAlignment="1">
      <alignment vertical="center" wrapText="1"/>
    </xf>
    <xf numFmtId="0" fontId="28" fillId="20" borderId="139" xfId="0" applyFont="1" applyFill="1" applyBorder="1" applyAlignment="1">
      <alignment horizontal="left" vertical="center" wrapText="1"/>
    </xf>
    <xf numFmtId="0" fontId="28" fillId="20" borderId="13" xfId="0" applyFont="1" applyFill="1" applyBorder="1" applyAlignment="1">
      <alignment horizontal="left" vertical="center" wrapText="1"/>
    </xf>
    <xf numFmtId="0" fontId="28" fillId="20" borderId="140" xfId="0" applyFont="1" applyFill="1" applyBorder="1" applyAlignment="1">
      <alignment horizontal="left" vertical="center" wrapText="1"/>
    </xf>
    <xf numFmtId="0" fontId="0" fillId="0" borderId="23" xfId="0" applyFont="1" applyBorder="1" applyAlignment="1">
      <alignment horizontal="left" vertical="center" wrapText="1"/>
    </xf>
    <xf numFmtId="0" fontId="0" fillId="0" borderId="141" xfId="0" applyFont="1" applyBorder="1" applyAlignment="1">
      <alignment horizontal="left" vertical="center" wrapText="1"/>
    </xf>
    <xf numFmtId="0" fontId="0" fillId="0" borderId="83" xfId="0" applyFont="1" applyBorder="1" applyAlignment="1">
      <alignment horizontal="left" vertical="center" wrapText="1"/>
    </xf>
    <xf numFmtId="0" fontId="0" fillId="0" borderId="142" xfId="0" applyBorder="1" applyAlignment="1" applyProtection="1">
      <alignment horizontal="left" vertical="center" wrapText="1"/>
      <protection locked="0"/>
    </xf>
    <xf numFmtId="0" fontId="0" fillId="0" borderId="142" xfId="0" applyFont="1" applyBorder="1" applyAlignment="1" applyProtection="1">
      <alignment horizontal="left" vertical="center" wrapText="1"/>
      <protection locked="0"/>
    </xf>
    <xf numFmtId="0" fontId="0" fillId="0" borderId="143" xfId="0" applyFont="1" applyBorder="1" applyAlignment="1" applyProtection="1">
      <alignment horizontal="left" vertical="center" wrapText="1"/>
      <protection locked="0"/>
    </xf>
    <xf numFmtId="0" fontId="30" fillId="0" borderId="144" xfId="0" applyFont="1" applyFill="1" applyBorder="1" applyAlignment="1" applyProtection="1">
      <alignment horizontal="left" vertical="center" wrapText="1"/>
      <protection locked="0"/>
    </xf>
    <xf numFmtId="0" fontId="30" fillId="0" borderId="145" xfId="0" applyFont="1" applyFill="1" applyBorder="1" applyAlignment="1" applyProtection="1">
      <alignment horizontal="left" vertical="center" wrapText="1"/>
      <protection locked="0"/>
    </xf>
    <xf numFmtId="0" fontId="30" fillId="0" borderId="146" xfId="0" applyFont="1" applyFill="1" applyBorder="1" applyAlignment="1" applyProtection="1">
      <alignment horizontal="left" vertical="center" wrapText="1"/>
      <protection locked="0"/>
    </xf>
    <xf numFmtId="0" fontId="28" fillId="20" borderId="147" xfId="0" applyFont="1" applyFill="1" applyBorder="1" applyAlignment="1">
      <alignment vertical="center" wrapText="1"/>
    </xf>
    <xf numFmtId="0" fontId="28" fillId="20" borderId="128" xfId="0" applyFont="1" applyFill="1" applyBorder="1" applyAlignment="1">
      <alignment vertical="center" wrapText="1"/>
    </xf>
    <xf numFmtId="0" fontId="28" fillId="20" borderId="148" xfId="0" applyFont="1" applyFill="1" applyBorder="1" applyAlignment="1">
      <alignment vertical="center" wrapText="1"/>
    </xf>
    <xf numFmtId="0" fontId="28" fillId="46" borderId="127" xfId="0" applyFont="1" applyFill="1" applyBorder="1" applyAlignment="1">
      <alignment horizontal="left" vertical="center" wrapText="1"/>
    </xf>
    <xf numFmtId="0" fontId="27" fillId="46" borderId="15" xfId="0" applyFont="1" applyFill="1" applyBorder="1" applyAlignment="1">
      <alignment horizontal="left" vertical="center" wrapText="1"/>
    </xf>
    <xf numFmtId="0" fontId="27" fillId="46" borderId="138" xfId="0" applyFont="1" applyFill="1" applyBorder="1" applyAlignment="1">
      <alignment horizontal="left" vertical="center" wrapText="1"/>
    </xf>
    <xf numFmtId="0" fontId="30" fillId="0" borderId="149" xfId="0" applyFont="1" applyFill="1" applyBorder="1" applyAlignment="1" applyProtection="1">
      <alignment horizontal="left" vertical="top" wrapText="1"/>
      <protection locked="0"/>
    </xf>
    <xf numFmtId="0" fontId="30" fillId="0" borderId="150" xfId="0" applyFont="1" applyFill="1" applyBorder="1" applyAlignment="1" applyProtection="1">
      <alignment horizontal="left" vertical="top" wrapText="1"/>
      <protection locked="0"/>
    </xf>
    <xf numFmtId="0" fontId="30" fillId="0" borderId="151" xfId="0" applyFont="1" applyFill="1" applyBorder="1" applyAlignment="1" applyProtection="1">
      <alignment horizontal="left" vertical="top" wrapText="1"/>
      <protection locked="0"/>
    </xf>
    <xf numFmtId="0" fontId="37" fillId="0" borderId="149" xfId="0" applyFont="1" applyFill="1" applyBorder="1" applyAlignment="1" applyProtection="1">
      <alignment horizontal="left" vertical="top" wrapText="1"/>
      <protection locked="0"/>
    </xf>
    <xf numFmtId="0" fontId="37" fillId="0" borderId="150" xfId="0" applyFont="1" applyFill="1" applyBorder="1" applyAlignment="1" applyProtection="1">
      <alignment horizontal="left" vertical="top" wrapText="1"/>
      <protection locked="0"/>
    </xf>
    <xf numFmtId="0" fontId="37" fillId="0" borderId="151" xfId="0" applyFont="1" applyFill="1" applyBorder="1" applyAlignment="1" applyProtection="1">
      <alignment horizontal="left" vertical="top" wrapText="1"/>
      <protection locked="0"/>
    </xf>
    <xf numFmtId="0" fontId="0" fillId="0" borderId="136" xfId="0" applyBorder="1" applyAlignment="1">
      <alignment horizontal="left" vertical="center" wrapText="1"/>
    </xf>
    <xf numFmtId="0" fontId="0" fillId="0" borderId="16" xfId="0" applyFont="1" applyBorder="1" applyAlignment="1">
      <alignment horizontal="left" vertical="center" wrapText="1"/>
    </xf>
    <xf numFmtId="0" fontId="0" fillId="0" borderId="137" xfId="0" applyFont="1" applyBorder="1" applyAlignment="1">
      <alignment horizontal="left" vertical="center" wrapText="1"/>
    </xf>
    <xf numFmtId="0" fontId="37" fillId="0" borderId="152" xfId="0" applyFont="1" applyFill="1" applyBorder="1" applyAlignment="1" applyProtection="1">
      <alignment horizontal="left" vertical="top" wrapText="1"/>
      <protection locked="0"/>
    </xf>
    <xf numFmtId="0" fontId="109" fillId="0" borderId="153" xfId="0" applyFont="1" applyFill="1" applyBorder="1" applyAlignment="1" applyProtection="1">
      <alignment horizontal="left" vertical="top" wrapText="1"/>
      <protection locked="0"/>
    </xf>
    <xf numFmtId="0" fontId="109" fillId="0" borderId="154" xfId="0" applyFont="1" applyFill="1" applyBorder="1" applyAlignment="1" applyProtection="1">
      <alignment horizontal="left" vertical="top" wrapText="1"/>
      <protection locked="0"/>
    </xf>
    <xf numFmtId="0" fontId="44" fillId="0" borderId="132" xfId="0" applyFont="1" applyFill="1" applyBorder="1" applyAlignment="1">
      <alignment horizontal="left" vertical="center" wrapText="1"/>
    </xf>
    <xf numFmtId="0" fontId="44" fillId="0" borderId="155" xfId="0" applyFont="1" applyFill="1" applyBorder="1" applyAlignment="1">
      <alignment horizontal="left" vertical="center" wrapText="1"/>
    </xf>
    <xf numFmtId="0" fontId="42" fillId="0" borderId="134" xfId="0" applyFont="1" applyFill="1" applyBorder="1" applyAlignment="1">
      <alignment horizontal="left" vertical="center" wrapText="1"/>
    </xf>
    <xf numFmtId="0" fontId="42" fillId="0" borderId="12" xfId="0" applyFont="1" applyFill="1" applyBorder="1" applyAlignment="1">
      <alignment horizontal="left" vertical="center" wrapText="1"/>
    </xf>
    <xf numFmtId="0" fontId="32" fillId="0" borderId="156" xfId="0" applyFont="1" applyFill="1" applyBorder="1" applyAlignment="1">
      <alignment horizontal="left" vertical="center" wrapText="1"/>
    </xf>
    <xf numFmtId="0" fontId="0" fillId="0" borderId="155" xfId="0" applyFill="1" applyBorder="1" applyAlignment="1">
      <alignment vertical="center" wrapText="1"/>
    </xf>
    <xf numFmtId="0" fontId="29" fillId="0" borderId="157" xfId="0" applyFont="1" applyBorder="1" applyAlignment="1" applyProtection="1">
      <alignment horizontal="left" vertical="center" wrapText="1"/>
      <protection locked="0"/>
    </xf>
    <xf numFmtId="0" fontId="29" fillId="0" borderId="42" xfId="0" applyFont="1" applyBorder="1" applyAlignment="1" applyProtection="1">
      <alignment horizontal="left" vertical="center" wrapText="1"/>
      <protection locked="0"/>
    </xf>
    <xf numFmtId="0" fontId="29" fillId="0" borderId="158" xfId="0" applyFont="1" applyBorder="1" applyAlignment="1" applyProtection="1">
      <alignment horizontal="left" vertical="center" wrapText="1"/>
      <protection locked="0"/>
    </xf>
    <xf numFmtId="0" fontId="33" fillId="32" borderId="22" xfId="0" applyNumberFormat="1" applyFont="1" applyFill="1" applyBorder="1" applyAlignment="1" applyProtection="1">
      <alignment horizontal="left" vertical="top" wrapText="1"/>
      <protection locked="0"/>
    </xf>
    <xf numFmtId="0" fontId="0" fillId="32" borderId="129" xfId="0" applyFill="1" applyBorder="1" applyAlignment="1" applyProtection="1">
      <alignment horizontal="left" vertical="top" wrapText="1"/>
      <protection locked="0"/>
    </xf>
    <xf numFmtId="0" fontId="0" fillId="32" borderId="82" xfId="0" applyFill="1" applyBorder="1" applyAlignment="1" applyProtection="1">
      <alignment horizontal="left" vertical="top" wrapText="1"/>
      <protection locked="0"/>
    </xf>
    <xf numFmtId="0" fontId="34" fillId="0" borderId="132" xfId="0" applyFont="1" applyFill="1" applyBorder="1" applyAlignment="1">
      <alignment horizontal="left" vertical="center" wrapText="1"/>
    </xf>
    <xf numFmtId="0" fontId="34" fillId="0" borderId="155" xfId="0" applyFont="1" applyFill="1" applyBorder="1" applyAlignment="1">
      <alignment horizontal="left" vertical="center" wrapText="1"/>
    </xf>
    <xf numFmtId="0" fontId="33" fillId="0" borderId="159" xfId="0" applyFont="1" applyFill="1" applyBorder="1" applyAlignment="1" applyProtection="1">
      <alignment horizontal="left" vertical="top" wrapText="1"/>
      <protection locked="0"/>
    </xf>
    <xf numFmtId="0" fontId="33" fillId="0" borderId="14" xfId="0" applyFont="1" applyFill="1" applyBorder="1" applyAlignment="1" applyProtection="1">
      <alignment horizontal="left" vertical="top" wrapText="1"/>
      <protection locked="0"/>
    </xf>
    <xf numFmtId="0" fontId="33" fillId="0" borderId="160" xfId="0" applyFont="1" applyFill="1" applyBorder="1" applyAlignment="1" applyProtection="1">
      <alignment horizontal="left" vertical="top" wrapText="1"/>
      <protection locked="0"/>
    </xf>
    <xf numFmtId="0" fontId="28" fillId="47" borderId="161" xfId="0" applyFont="1" applyFill="1" applyBorder="1" applyAlignment="1">
      <alignment horizontal="left" vertical="center" wrapText="1"/>
    </xf>
    <xf numFmtId="0" fontId="0" fillId="0" borderId="0" xfId="0" applyBorder="1" applyAlignment="1">
      <alignment horizontal="left" vertical="center" wrapText="1"/>
    </xf>
    <xf numFmtId="0" fontId="0" fillId="0" borderId="162" xfId="0" applyBorder="1" applyAlignment="1">
      <alignment horizontal="left" vertical="center" wrapText="1"/>
    </xf>
    <xf numFmtId="0" fontId="48" fillId="0" borderId="132" xfId="0" applyFont="1" applyFill="1" applyBorder="1" applyAlignment="1">
      <alignment horizontal="left" vertical="center" wrapText="1"/>
    </xf>
    <xf numFmtId="0" fontId="48" fillId="0" borderId="155" xfId="0" applyFont="1" applyFill="1" applyBorder="1" applyAlignment="1">
      <alignment horizontal="left" vertical="center" wrapText="1"/>
    </xf>
    <xf numFmtId="0" fontId="35" fillId="0" borderId="134"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28" fillId="28" borderId="25" xfId="0" applyFont="1" applyFill="1" applyBorder="1" applyAlignment="1">
      <alignment vertical="center" wrapText="1"/>
    </xf>
    <xf numFmtId="0" fontId="27" fillId="28" borderId="163" xfId="0" applyFont="1" applyFill="1" applyBorder="1" applyAlignment="1">
      <alignment vertical="center" wrapText="1"/>
    </xf>
    <xf numFmtId="0" fontId="30" fillId="41" borderId="141" xfId="0" applyFont="1" applyFill="1" applyBorder="1" applyAlignment="1" applyProtection="1">
      <alignment horizontal="left" vertical="center" wrapText="1"/>
      <protection locked="0"/>
    </xf>
    <xf numFmtId="0" fontId="30" fillId="41" borderId="164" xfId="0" applyFont="1" applyFill="1" applyBorder="1" applyAlignment="1" applyProtection="1">
      <alignment horizontal="left" vertical="center" wrapText="1"/>
      <protection locked="0"/>
    </xf>
    <xf numFmtId="0" fontId="28" fillId="28" borderId="29" xfId="0" applyFont="1" applyFill="1" applyBorder="1" applyAlignment="1">
      <alignment vertical="center" wrapText="1"/>
    </xf>
    <xf numFmtId="0" fontId="28" fillId="28" borderId="11" xfId="0" applyFont="1" applyFill="1" applyBorder="1" applyAlignment="1">
      <alignment vertical="center" wrapText="1"/>
    </xf>
    <xf numFmtId="0" fontId="30" fillId="0" borderId="22" xfId="0" applyFont="1" applyBorder="1" applyAlignment="1">
      <alignment horizontal="left" vertical="center" wrapText="1"/>
    </xf>
    <xf numFmtId="0" fontId="30" fillId="0" borderId="129" xfId="0" applyFont="1" applyBorder="1" applyAlignment="1">
      <alignment horizontal="left" vertical="center" wrapText="1"/>
    </xf>
    <xf numFmtId="0" fontId="30" fillId="0" borderId="82" xfId="0" applyFont="1" applyBorder="1" applyAlignment="1">
      <alignment horizontal="left" vertical="center" wrapText="1"/>
    </xf>
    <xf numFmtId="0" fontId="30" fillId="0" borderId="23" xfId="0" applyFont="1" applyBorder="1" applyAlignment="1">
      <alignment horizontal="left" vertical="center" wrapText="1"/>
    </xf>
    <xf numFmtId="0" fontId="30" fillId="0" borderId="141" xfId="0" applyFont="1" applyBorder="1" applyAlignment="1">
      <alignment horizontal="left" vertical="center" wrapText="1"/>
    </xf>
    <xf numFmtId="0" fontId="30" fillId="0" borderId="83" xfId="0" applyFont="1" applyBorder="1" applyAlignment="1">
      <alignment horizontal="left" vertical="center" wrapText="1"/>
    </xf>
    <xf numFmtId="0" fontId="49" fillId="0" borderId="29" xfId="0" applyFont="1" applyFill="1" applyBorder="1" applyAlignment="1">
      <alignment horizontal="left" vertical="center" wrapText="1"/>
    </xf>
    <xf numFmtId="0" fontId="49" fillId="0" borderId="11" xfId="0" applyFont="1" applyFill="1" applyBorder="1" applyAlignment="1">
      <alignment horizontal="left" vertical="center" wrapText="1"/>
    </xf>
    <xf numFmtId="0" fontId="49" fillId="0" borderId="165" xfId="0" applyFont="1" applyFill="1" applyBorder="1" applyAlignment="1">
      <alignment horizontal="left" vertical="center" wrapText="1"/>
    </xf>
    <xf numFmtId="0" fontId="39" fillId="0" borderId="134" xfId="0" applyFont="1" applyFill="1" applyBorder="1" applyAlignment="1">
      <alignment horizontal="left" vertical="center" wrapText="1"/>
    </xf>
    <xf numFmtId="0" fontId="39" fillId="0" borderId="12" xfId="0" applyFont="1" applyFill="1" applyBorder="1" applyAlignment="1">
      <alignment horizontal="left" vertical="center" wrapText="1"/>
    </xf>
    <xf numFmtId="0" fontId="109" fillId="0" borderId="166" xfId="0" applyFont="1" applyFill="1" applyBorder="1" applyAlignment="1" applyProtection="1">
      <alignment vertical="top" wrapText="1"/>
      <protection locked="0"/>
    </xf>
    <xf numFmtId="0" fontId="33" fillId="0" borderId="167" xfId="0" applyFont="1" applyFill="1" applyBorder="1" applyAlignment="1" applyProtection="1">
      <alignment vertical="top" wrapText="1"/>
      <protection locked="0"/>
    </xf>
    <xf numFmtId="0" fontId="33" fillId="0" borderId="168" xfId="0" applyFont="1" applyFill="1" applyBorder="1" applyAlignment="1" applyProtection="1">
      <alignment vertical="top" wrapText="1"/>
      <protection locked="0"/>
    </xf>
    <xf numFmtId="0" fontId="33" fillId="32" borderId="24" xfId="0" applyFont="1" applyFill="1" applyBorder="1" applyAlignment="1" applyProtection="1">
      <alignment horizontal="left" vertical="center" wrapText="1"/>
      <protection locked="0"/>
    </xf>
    <xf numFmtId="0" fontId="33" fillId="32" borderId="169" xfId="0" applyFont="1" applyFill="1" applyBorder="1" applyAlignment="1" applyProtection="1">
      <alignment horizontal="left" vertical="center" wrapText="1"/>
      <protection locked="0"/>
    </xf>
    <xf numFmtId="0" fontId="33" fillId="32" borderId="84" xfId="0" applyFont="1" applyFill="1" applyBorder="1" applyAlignment="1" applyProtection="1">
      <alignment horizontal="left" vertical="center" wrapText="1"/>
      <protection locked="0"/>
    </xf>
    <xf numFmtId="0" fontId="38" fillId="0" borderId="134" xfId="0" applyFont="1" applyFill="1" applyBorder="1" applyAlignment="1">
      <alignment horizontal="left" vertical="center" wrapText="1"/>
    </xf>
    <xf numFmtId="0" fontId="38" fillId="0" borderId="12" xfId="0" applyFont="1" applyFill="1" applyBorder="1" applyAlignment="1">
      <alignment horizontal="left" vertical="center" wrapText="1"/>
    </xf>
    <xf numFmtId="0" fontId="49" fillId="3" borderId="36" xfId="0" applyFont="1" applyFill="1" applyBorder="1" applyAlignment="1">
      <alignment horizontal="left" vertical="center" wrapText="1"/>
    </xf>
    <xf numFmtId="0" fontId="49" fillId="3" borderId="83" xfId="0" applyFont="1" applyFill="1" applyBorder="1" applyAlignment="1">
      <alignment horizontal="left" vertical="center" wrapText="1"/>
    </xf>
    <xf numFmtId="0" fontId="30" fillId="0" borderId="170" xfId="0" applyFont="1" applyFill="1" applyBorder="1" applyAlignment="1" applyProtection="1">
      <alignment horizontal="left" vertical="top" wrapText="1"/>
      <protection locked="0"/>
    </xf>
    <xf numFmtId="0" fontId="30" fillId="0" borderId="18" xfId="0" applyFont="1" applyFill="1" applyBorder="1" applyAlignment="1" applyProtection="1">
      <alignment horizontal="left" vertical="top" wrapText="1"/>
      <protection locked="0"/>
    </xf>
    <xf numFmtId="0" fontId="30" fillId="0" borderId="171" xfId="0" applyFont="1" applyFill="1" applyBorder="1" applyAlignment="1" applyProtection="1">
      <alignment horizontal="left" vertical="top" wrapText="1"/>
      <protection locked="0"/>
    </xf>
    <xf numFmtId="0" fontId="30" fillId="0" borderId="172" xfId="0" applyFont="1" applyFill="1" applyBorder="1" applyAlignment="1" applyProtection="1">
      <alignment horizontal="left" vertical="top" wrapText="1"/>
      <protection locked="0"/>
    </xf>
    <xf numFmtId="0" fontId="0" fillId="0" borderId="65" xfId="0" applyFont="1" applyFill="1" applyBorder="1" applyAlignment="1" applyProtection="1">
      <alignment vertical="center" wrapText="1"/>
      <protection locked="0"/>
    </xf>
    <xf numFmtId="0" fontId="0" fillId="0" borderId="79" xfId="0" applyFont="1" applyFill="1" applyBorder="1" applyAlignment="1" applyProtection="1">
      <alignment vertical="center" wrapText="1"/>
      <protection locked="0"/>
    </xf>
    <xf numFmtId="0" fontId="28" fillId="28" borderId="23" xfId="0" applyFont="1" applyFill="1" applyBorder="1" applyAlignment="1">
      <alignment horizontal="left" vertical="center" wrapText="1"/>
    </xf>
    <xf numFmtId="0" fontId="28" fillId="28" borderId="141" xfId="0" applyFont="1" applyFill="1" applyBorder="1" applyAlignment="1">
      <alignment horizontal="left" vertical="center" wrapText="1"/>
    </xf>
    <xf numFmtId="0" fontId="28" fillId="28" borderId="157" xfId="0" applyFont="1" applyFill="1" applyBorder="1" applyAlignment="1">
      <alignment vertical="center" wrapText="1"/>
    </xf>
    <xf numFmtId="0" fontId="28" fillId="28" borderId="42" xfId="0" applyFont="1" applyFill="1" applyBorder="1" applyAlignment="1">
      <alignment vertical="center" wrapText="1"/>
    </xf>
    <xf numFmtId="0" fontId="28" fillId="28" borderId="29" xfId="0" applyFont="1" applyFill="1" applyBorder="1" applyAlignment="1">
      <alignment horizontal="left" vertical="center" wrapText="1"/>
    </xf>
    <xf numFmtId="0" fontId="28" fillId="28" borderId="11" xfId="0" applyFont="1" applyFill="1" applyBorder="1" applyAlignment="1">
      <alignment horizontal="left" vertical="center" wrapText="1"/>
    </xf>
    <xf numFmtId="0" fontId="0" fillId="45" borderId="66" xfId="0" applyFont="1" applyFill="1" applyBorder="1" applyAlignment="1" applyProtection="1">
      <alignment vertical="center" wrapText="1"/>
      <protection locked="0"/>
    </xf>
    <xf numFmtId="0" fontId="0" fillId="45" borderId="173" xfId="0" applyFont="1" applyFill="1" applyBorder="1" applyAlignment="1" applyProtection="1">
      <alignment vertical="center" wrapText="1"/>
      <protection locked="0"/>
    </xf>
    <xf numFmtId="0" fontId="49" fillId="0" borderId="134" xfId="0" applyFont="1" applyBorder="1" applyAlignment="1">
      <alignment vertical="center" wrapText="1"/>
    </xf>
    <xf numFmtId="0" fontId="49" fillId="0" borderId="12" xfId="0" applyFont="1" applyBorder="1" applyAlignment="1">
      <alignment vertical="center" wrapText="1"/>
    </xf>
    <xf numFmtId="0" fontId="49" fillId="0" borderId="135" xfId="0" applyFont="1" applyBorder="1" applyAlignment="1">
      <alignment vertical="center" wrapText="1"/>
    </xf>
    <xf numFmtId="0" fontId="0" fillId="39" borderId="174" xfId="0" applyFont="1" applyFill="1" applyBorder="1" applyAlignment="1" applyProtection="1">
      <alignment horizontal="left" vertical="center" wrapText="1"/>
      <protection locked="0"/>
    </xf>
    <xf numFmtId="0" fontId="0" fillId="39" borderId="175" xfId="0" applyFont="1" applyFill="1" applyBorder="1" applyAlignment="1" applyProtection="1">
      <alignment horizontal="left" vertical="center" wrapText="1"/>
      <protection locked="0"/>
    </xf>
    <xf numFmtId="0" fontId="0" fillId="39" borderId="176" xfId="0" applyFont="1" applyFill="1" applyBorder="1" applyAlignment="1" applyProtection="1">
      <alignment horizontal="left" vertical="center" wrapText="1"/>
      <protection locked="0"/>
    </xf>
    <xf numFmtId="0" fontId="0" fillId="30" borderId="65" xfId="0" applyFont="1" applyFill="1" applyBorder="1" applyAlignment="1" applyProtection="1">
      <alignment vertical="center" wrapText="1"/>
      <protection locked="0"/>
    </xf>
    <xf numFmtId="0" fontId="0" fillId="30" borderId="79" xfId="0" applyFont="1" applyFill="1" applyBorder="1" applyAlignment="1" applyProtection="1">
      <alignment vertical="center" wrapText="1"/>
      <protection locked="0"/>
    </xf>
    <xf numFmtId="0" fontId="0" fillId="45" borderId="65" xfId="0" applyFont="1" applyFill="1" applyBorder="1" applyAlignment="1" applyProtection="1">
      <alignment vertical="center" wrapText="1"/>
      <protection locked="0"/>
    </xf>
    <xf numFmtId="0" fontId="0" fillId="45" borderId="79" xfId="0" applyFont="1" applyFill="1" applyBorder="1" applyAlignment="1" applyProtection="1">
      <alignment vertical="center" wrapText="1"/>
      <protection locked="0"/>
    </xf>
    <xf numFmtId="0" fontId="0" fillId="45" borderId="64" xfId="0" applyFont="1" applyFill="1" applyBorder="1" applyAlignment="1" applyProtection="1">
      <alignment vertical="center" wrapText="1"/>
      <protection locked="0"/>
    </xf>
    <xf numFmtId="0" fontId="0" fillId="45" borderId="80" xfId="0" applyFont="1" applyFill="1" applyBorder="1" applyAlignment="1" applyProtection="1">
      <alignment vertical="center" wrapText="1"/>
      <protection locked="0"/>
    </xf>
    <xf numFmtId="0" fontId="49" fillId="0" borderId="149" xfId="0" applyFont="1" applyBorder="1" applyAlignment="1">
      <alignment vertical="center" wrapText="1"/>
    </xf>
    <xf numFmtId="0" fontId="31" fillId="0" borderId="150" xfId="0" applyFont="1" applyBorder="1" applyAlignment="1">
      <alignment vertical="center" wrapText="1"/>
    </xf>
    <xf numFmtId="0" fontId="31" fillId="0" borderId="151" xfId="0" applyFont="1" applyBorder="1" applyAlignment="1">
      <alignment vertical="center" wrapText="1"/>
    </xf>
    <xf numFmtId="0" fontId="31" fillId="0" borderId="12" xfId="0" applyFont="1" applyBorder="1" applyAlignment="1">
      <alignment vertical="center" wrapText="1"/>
    </xf>
    <xf numFmtId="0" fontId="31" fillId="0" borderId="135" xfId="0" applyFont="1" applyBorder="1" applyAlignment="1">
      <alignment vertical="center" wrapText="1"/>
    </xf>
    <xf numFmtId="0" fontId="28" fillId="20" borderId="177" xfId="0" applyFont="1" applyFill="1" applyBorder="1" applyAlignment="1">
      <alignment horizontal="left" vertical="center" wrapText="1"/>
    </xf>
    <xf numFmtId="0" fontId="49" fillId="48" borderId="178" xfId="0" applyFont="1" applyFill="1" applyBorder="1" applyAlignment="1">
      <alignment horizontal="left" vertical="center" wrapText="1"/>
    </xf>
    <xf numFmtId="0" fontId="49" fillId="48" borderId="179" xfId="0" applyFont="1" applyFill="1" applyBorder="1" applyAlignment="1">
      <alignment horizontal="left" vertical="center" wrapText="1"/>
    </xf>
    <xf numFmtId="0" fontId="29" fillId="0" borderId="180" xfId="0" applyFont="1" applyFill="1" applyBorder="1" applyAlignment="1">
      <alignment horizontal="left" vertical="center" wrapText="1"/>
    </xf>
    <xf numFmtId="0" fontId="29" fillId="0" borderId="181" xfId="0" applyFont="1" applyFill="1" applyBorder="1" applyAlignment="1">
      <alignment horizontal="left" vertical="center" wrapText="1"/>
    </xf>
    <xf numFmtId="0" fontId="29" fillId="0" borderId="26" xfId="0" applyFont="1" applyFill="1" applyBorder="1" applyAlignment="1">
      <alignment horizontal="left" vertical="center" wrapText="1"/>
    </xf>
    <xf numFmtId="0" fontId="29" fillId="0" borderId="182" xfId="0" applyFont="1" applyFill="1" applyBorder="1" applyAlignment="1">
      <alignment horizontal="left" vertical="center" wrapText="1"/>
    </xf>
    <xf numFmtId="0" fontId="28" fillId="28" borderId="183" xfId="0" applyFont="1" applyFill="1" applyBorder="1" applyAlignment="1">
      <alignment horizontal="left" vertical="center" wrapText="1"/>
    </xf>
    <xf numFmtId="0" fontId="0" fillId="28" borderId="184" xfId="0" applyFont="1" applyFill="1" applyBorder="1" applyAlignment="1">
      <alignment vertical="center" wrapText="1"/>
    </xf>
    <xf numFmtId="0" fontId="0" fillId="28" borderId="185" xfId="0" applyFont="1" applyFill="1" applyBorder="1" applyAlignment="1">
      <alignment vertical="center" wrapText="1"/>
    </xf>
    <xf numFmtId="0" fontId="37" fillId="32" borderId="159" xfId="0" applyFont="1" applyFill="1" applyBorder="1" applyAlignment="1" applyProtection="1">
      <alignment horizontal="left" vertical="top" wrapText="1"/>
      <protection locked="0"/>
    </xf>
    <xf numFmtId="0" fontId="0" fillId="32" borderId="14" xfId="0" applyFill="1" applyBorder="1" applyAlignment="1" applyProtection="1">
      <alignment horizontal="left" vertical="top" wrapText="1"/>
      <protection locked="0"/>
    </xf>
    <xf numFmtId="0" fontId="0" fillId="32" borderId="160" xfId="0" applyFill="1" applyBorder="1" applyAlignment="1" applyProtection="1">
      <alignment horizontal="left" vertical="top" wrapText="1"/>
      <protection locked="0"/>
    </xf>
    <xf numFmtId="0" fontId="49" fillId="3" borderId="35" xfId="0" applyFont="1" applyFill="1" applyBorder="1" applyAlignment="1">
      <alignment horizontal="left" vertical="center" wrapText="1"/>
    </xf>
    <xf numFmtId="0" fontId="49" fillId="3" borderId="176" xfId="0" applyFont="1" applyFill="1" applyBorder="1" applyAlignment="1">
      <alignment horizontal="left" vertical="center" wrapText="1"/>
    </xf>
    <xf numFmtId="0" fontId="36" fillId="44" borderId="141" xfId="0" applyFont="1" applyFill="1" applyBorder="1" applyAlignment="1" applyProtection="1">
      <alignment horizontal="left" vertical="center" wrapText="1"/>
      <protection locked="0"/>
    </xf>
    <xf numFmtId="0" fontId="36" fillId="44" borderId="83" xfId="0" applyFont="1" applyFill="1" applyBorder="1" applyAlignment="1" applyProtection="1">
      <alignment horizontal="left" vertical="center" wrapText="1"/>
      <protection locked="0"/>
    </xf>
    <xf numFmtId="15" fontId="36" fillId="44" borderId="141" xfId="0" applyNumberFormat="1" applyFont="1" applyFill="1" applyBorder="1" applyAlignment="1" applyProtection="1">
      <alignment horizontal="left" vertical="center" wrapText="1"/>
      <protection locked="0"/>
    </xf>
    <xf numFmtId="15" fontId="36" fillId="44" borderId="83" xfId="0" applyNumberFormat="1" applyFont="1" applyFill="1" applyBorder="1" applyAlignment="1" applyProtection="1">
      <alignment horizontal="left" vertical="center" wrapText="1"/>
      <protection locked="0"/>
    </xf>
    <xf numFmtId="0" fontId="36" fillId="44" borderId="169" xfId="0" applyFont="1" applyFill="1" applyBorder="1" applyAlignment="1" applyProtection="1">
      <alignment horizontal="left" vertical="center" wrapText="1"/>
      <protection locked="0"/>
    </xf>
    <xf numFmtId="0" fontId="36" fillId="44" borderId="84" xfId="0" applyFont="1" applyFill="1" applyBorder="1" applyAlignment="1" applyProtection="1">
      <alignment horizontal="left" vertical="center" wrapText="1"/>
      <protection locked="0"/>
    </xf>
    <xf numFmtId="0" fontId="29" fillId="0" borderId="149" xfId="0" applyFont="1" applyBorder="1" applyAlignment="1">
      <alignment horizontal="left" vertical="center" wrapText="1"/>
    </xf>
    <xf numFmtId="0" fontId="29" fillId="0" borderId="150" xfId="0" applyFont="1" applyBorder="1" applyAlignment="1">
      <alignment horizontal="left" vertical="center" wrapText="1"/>
    </xf>
    <xf numFmtId="0" fontId="29" fillId="0" borderId="151" xfId="0" applyFont="1" applyBorder="1" applyAlignment="1">
      <alignment horizontal="left" vertical="center" wrapText="1"/>
    </xf>
    <xf numFmtId="0" fontId="53" fillId="26" borderId="74" xfId="0" applyFont="1" applyFill="1" applyBorder="1" applyAlignment="1" applyProtection="1">
      <alignment horizontal="center" vertical="center" wrapText="1"/>
      <protection/>
    </xf>
    <xf numFmtId="0" fontId="26" fillId="26" borderId="186" xfId="0" applyFont="1" applyFill="1" applyBorder="1" applyAlignment="1" applyProtection="1">
      <alignment horizontal="center" vertical="center" wrapText="1"/>
      <protection/>
    </xf>
    <xf numFmtId="0" fontId="26" fillId="26" borderId="75" xfId="0" applyFont="1" applyFill="1" applyBorder="1" applyAlignment="1" applyProtection="1">
      <alignment horizontal="center" vertical="center" wrapText="1"/>
      <protection/>
    </xf>
    <xf numFmtId="0" fontId="47" fillId="0" borderId="161" xfId="0" applyFont="1" applyFill="1" applyBorder="1" applyAlignment="1" applyProtection="1">
      <alignment horizontal="left" vertical="center" wrapText="1"/>
      <protection/>
    </xf>
    <xf numFmtId="0" fontId="36" fillId="44" borderId="129" xfId="0" applyFont="1" applyFill="1" applyBorder="1" applyAlignment="1" applyProtection="1">
      <alignment horizontal="left" vertical="center" wrapText="1"/>
      <protection locked="0"/>
    </xf>
    <xf numFmtId="0" fontId="36" fillId="44" borderId="82" xfId="0" applyFont="1" applyFill="1" applyBorder="1" applyAlignment="1" applyProtection="1">
      <alignment horizontal="left" vertical="center" wrapText="1"/>
      <protection locked="0"/>
    </xf>
    <xf numFmtId="0" fontId="0" fillId="44" borderId="149" xfId="0" applyFont="1" applyFill="1" applyBorder="1" applyAlignment="1" applyProtection="1">
      <alignment horizontal="left" vertical="top" wrapText="1"/>
      <protection locked="0"/>
    </xf>
    <xf numFmtId="0" fontId="0" fillId="44" borderId="150" xfId="0" applyFont="1" applyFill="1" applyBorder="1" applyAlignment="1" applyProtection="1">
      <alignment horizontal="left" vertical="top" wrapText="1"/>
      <protection locked="0"/>
    </xf>
    <xf numFmtId="0" fontId="0" fillId="44" borderId="148" xfId="0" applyFont="1" applyFill="1" applyBorder="1" applyAlignment="1" applyProtection="1">
      <alignment horizontal="left" vertical="top" wrapText="1"/>
      <protection locked="0"/>
    </xf>
    <xf numFmtId="0" fontId="29" fillId="0" borderId="187" xfId="0" applyFont="1" applyBorder="1" applyAlignment="1">
      <alignment horizontal="left" vertical="center" wrapText="1"/>
    </xf>
    <xf numFmtId="0" fontId="29" fillId="0" borderId="188" xfId="0" applyFont="1" applyBorder="1" applyAlignment="1">
      <alignment horizontal="left" vertical="center" wrapText="1"/>
    </xf>
    <xf numFmtId="0" fontId="29" fillId="0" borderId="26" xfId="0" applyFont="1" applyBorder="1" applyAlignment="1">
      <alignment horizontal="left" vertical="center" wrapText="1"/>
    </xf>
    <xf numFmtId="0" fontId="29" fillId="0" borderId="182" xfId="0" applyFont="1" applyBorder="1" applyAlignment="1">
      <alignment horizontal="left" vertical="center" wrapText="1"/>
    </xf>
    <xf numFmtId="0" fontId="28" fillId="20" borderId="139" xfId="0" applyFont="1" applyFill="1" applyBorder="1" applyAlignment="1">
      <alignment vertical="center" wrapText="1"/>
    </xf>
    <xf numFmtId="0" fontId="28" fillId="20" borderId="43" xfId="0" applyFont="1" applyFill="1" applyBorder="1" applyAlignment="1">
      <alignment vertical="center" wrapText="1"/>
    </xf>
    <xf numFmtId="0" fontId="61" fillId="26" borderId="0" xfId="0" applyFont="1" applyFill="1" applyBorder="1" applyAlignment="1">
      <alignment horizontal="center" vertical="center"/>
    </xf>
    <xf numFmtId="0" fontId="64" fillId="49" borderId="21" xfId="0" applyFont="1" applyFill="1" applyBorder="1" applyAlignment="1" applyProtection="1">
      <alignment horizontal="center" vertical="center" wrapText="1"/>
      <protection locked="0"/>
    </xf>
    <xf numFmtId="0" fontId="62" fillId="31" borderId="21" xfId="0" applyFont="1" applyFill="1" applyBorder="1" applyAlignment="1">
      <alignment horizontal="left" vertical="center" wrapText="1"/>
    </xf>
    <xf numFmtId="0" fontId="64" fillId="49" borderId="13" xfId="0" applyFont="1" applyFill="1" applyBorder="1" applyAlignment="1" applyProtection="1">
      <alignment horizontal="center" vertical="center" wrapText="1"/>
      <protection locked="0"/>
    </xf>
    <xf numFmtId="49" fontId="64" fillId="49" borderId="21" xfId="0" applyNumberFormat="1" applyFont="1" applyFill="1" applyBorder="1" applyAlignment="1" applyProtection="1">
      <alignment horizontal="center" vertical="center" wrapText="1"/>
      <protection locked="0"/>
    </xf>
    <xf numFmtId="0" fontId="62" fillId="31" borderId="21" xfId="0" applyFont="1" applyFill="1" applyBorder="1" applyAlignment="1">
      <alignment vertical="center" wrapText="1"/>
    </xf>
    <xf numFmtId="0" fontId="64" fillId="49" borderId="14" xfId="0" applyFont="1" applyFill="1" applyBorder="1" applyAlignment="1" applyProtection="1">
      <alignment horizontal="center" vertical="center" wrapText="1"/>
      <protection locked="0"/>
    </xf>
    <xf numFmtId="0" fontId="51" fillId="0" borderId="13" xfId="0" applyFont="1" applyFill="1" applyBorder="1" applyAlignment="1">
      <alignment horizontal="left" vertical="center" wrapText="1"/>
    </xf>
    <xf numFmtId="0" fontId="51" fillId="0" borderId="14" xfId="0" applyFont="1" applyFill="1" applyBorder="1" applyAlignment="1">
      <alignment horizontal="left" vertical="center" wrapText="1"/>
    </xf>
    <xf numFmtId="0" fontId="61" fillId="26" borderId="14" xfId="0" applyFont="1" applyFill="1" applyBorder="1" applyAlignment="1">
      <alignment horizontal="center" vertical="center" wrapText="1"/>
    </xf>
    <xf numFmtId="0" fontId="61" fillId="26" borderId="14" xfId="0" applyFont="1" applyFill="1" applyBorder="1" applyAlignment="1">
      <alignment horizontal="center" vertical="center"/>
    </xf>
    <xf numFmtId="0" fontId="61" fillId="0" borderId="21" xfId="0" applyFont="1" applyFill="1" applyBorder="1" applyAlignment="1">
      <alignment horizontal="center" vertical="center" wrapText="1"/>
    </xf>
    <xf numFmtId="0" fontId="0" fillId="0" borderId="21" xfId="0" applyFill="1" applyBorder="1" applyAlignment="1">
      <alignment horizontal="center" vertical="center"/>
    </xf>
    <xf numFmtId="0" fontId="64" fillId="49" borderId="0" xfId="0" applyFont="1" applyFill="1" applyBorder="1" applyAlignment="1" applyProtection="1">
      <alignment horizontal="center" vertical="center" wrapText="1"/>
      <protection locked="0"/>
    </xf>
    <xf numFmtId="0" fontId="0" fillId="39" borderId="189" xfId="0" applyFill="1" applyBorder="1" applyAlignment="1" applyProtection="1">
      <alignment horizontal="center" vertical="top"/>
      <protection locked="0"/>
    </xf>
    <xf numFmtId="0" fontId="0" fillId="39" borderId="56" xfId="0" applyFill="1" applyBorder="1" applyAlignment="1" applyProtection="1">
      <alignment horizontal="center" vertical="top"/>
      <protection locked="0"/>
    </xf>
    <xf numFmtId="0" fontId="0" fillId="39" borderId="105" xfId="0" applyFill="1" applyBorder="1" applyAlignment="1" applyProtection="1">
      <alignment horizontal="center" vertical="top"/>
      <protection locked="0"/>
    </xf>
    <xf numFmtId="0" fontId="33" fillId="39" borderId="189" xfId="0" applyFont="1" applyFill="1" applyBorder="1" applyAlignment="1" applyProtection="1">
      <alignment horizontal="center" vertical="top"/>
      <protection locked="0"/>
    </xf>
    <xf numFmtId="0" fontId="33" fillId="39" borderId="56" xfId="0" applyFont="1" applyFill="1" applyBorder="1" applyAlignment="1" applyProtection="1">
      <alignment horizontal="center" vertical="top"/>
      <protection locked="0"/>
    </xf>
    <xf numFmtId="0" fontId="0" fillId="43" borderId="99" xfId="0" applyFill="1" applyBorder="1" applyAlignment="1" applyProtection="1">
      <alignment horizontal="center" vertical="top"/>
      <protection locked="0"/>
    </xf>
    <xf numFmtId="0" fontId="0" fillId="43" borderId="56" xfId="0" applyFill="1" applyBorder="1" applyAlignment="1" applyProtection="1">
      <alignment horizontal="center" vertical="top"/>
      <protection locked="0"/>
    </xf>
    <xf numFmtId="0" fontId="0" fillId="43" borderId="116" xfId="0" applyFill="1" applyBorder="1" applyAlignment="1" applyProtection="1">
      <alignment horizontal="center" vertical="top"/>
      <protection locked="0"/>
    </xf>
    <xf numFmtId="0" fontId="57" fillId="50" borderId="55" xfId="0" applyFont="1" applyFill="1" applyBorder="1" applyAlignment="1">
      <alignment horizontal="center" vertical="top"/>
    </xf>
    <xf numFmtId="0" fontId="57" fillId="50" borderId="56" xfId="0" applyFont="1" applyFill="1" applyBorder="1" applyAlignment="1">
      <alignment horizontal="center" vertical="top"/>
    </xf>
    <xf numFmtId="0" fontId="73" fillId="36" borderId="74" xfId="0" applyFont="1" applyFill="1" applyBorder="1" applyAlignment="1">
      <alignment horizontal="left" vertical="top"/>
    </xf>
    <xf numFmtId="0" fontId="73" fillId="36" borderId="186" xfId="0" applyFont="1" applyFill="1" applyBorder="1" applyAlignment="1">
      <alignment horizontal="left" vertical="top"/>
    </xf>
    <xf numFmtId="0" fontId="27" fillId="39" borderId="70" xfId="0" applyFont="1" applyFill="1" applyBorder="1" applyAlignment="1">
      <alignment horizontal="left" vertical="top" wrapText="1"/>
    </xf>
    <xf numFmtId="0" fontId="27" fillId="39" borderId="55" xfId="0" applyFont="1" applyFill="1" applyBorder="1" applyAlignment="1">
      <alignment horizontal="left" vertical="top" wrapText="1"/>
    </xf>
    <xf numFmtId="0" fontId="27" fillId="39" borderId="71" xfId="0" applyFont="1" applyFill="1" applyBorder="1" applyAlignment="1">
      <alignment horizontal="left" vertical="top" wrapText="1"/>
    </xf>
    <xf numFmtId="0" fontId="49" fillId="51" borderId="56" xfId="0" applyFont="1" applyFill="1" applyBorder="1" applyAlignment="1" applyProtection="1">
      <alignment horizontal="center" vertical="top"/>
      <protection locked="0"/>
    </xf>
    <xf numFmtId="0" fontId="49" fillId="51" borderId="105" xfId="0" applyFont="1" applyFill="1" applyBorder="1" applyAlignment="1" applyProtection="1">
      <alignment horizontal="center" vertical="top"/>
      <protection locked="0"/>
    </xf>
    <xf numFmtId="0" fontId="30" fillId="8" borderId="56" xfId="0" applyFont="1" applyFill="1" applyBorder="1" applyAlignment="1" applyProtection="1">
      <alignment horizontal="center" vertical="top"/>
      <protection locked="0"/>
    </xf>
    <xf numFmtId="0" fontId="30" fillId="8" borderId="116" xfId="0" applyFont="1" applyFill="1" applyBorder="1" applyAlignment="1" applyProtection="1">
      <alignment horizontal="center" vertical="top"/>
      <protection locked="0"/>
    </xf>
    <xf numFmtId="0" fontId="69" fillId="37" borderId="55" xfId="0" applyFont="1" applyFill="1" applyBorder="1" applyAlignment="1">
      <alignment vertical="top"/>
    </xf>
    <xf numFmtId="0" fontId="69" fillId="37" borderId="56" xfId="0" applyFont="1" applyFill="1" applyBorder="1" applyAlignment="1">
      <alignment vertical="top"/>
    </xf>
    <xf numFmtId="0" fontId="30" fillId="0" borderId="190" xfId="0" applyFont="1" applyFill="1" applyBorder="1" applyAlignment="1" applyProtection="1">
      <alignment horizontal="center" vertical="top"/>
      <protection locked="0"/>
    </xf>
    <xf numFmtId="0" fontId="30" fillId="0" borderId="56" xfId="0" applyFont="1" applyFill="1" applyBorder="1" applyAlignment="1" applyProtection="1">
      <alignment horizontal="center" vertical="top"/>
      <protection locked="0"/>
    </xf>
    <xf numFmtId="0" fontId="30" fillId="0" borderId="95" xfId="0" applyFont="1" applyFill="1" applyBorder="1" applyAlignment="1" applyProtection="1">
      <alignment horizontal="center" vertical="top"/>
      <protection locked="0"/>
    </xf>
    <xf numFmtId="0" fontId="30" fillId="11" borderId="56" xfId="0" applyFont="1" applyFill="1" applyBorder="1" applyAlignment="1" applyProtection="1">
      <alignment horizontal="center" vertical="top"/>
      <protection locked="0"/>
    </xf>
    <xf numFmtId="0" fontId="30" fillId="11" borderId="116" xfId="0" applyFont="1" applyFill="1" applyBorder="1" applyAlignment="1" applyProtection="1">
      <alignment horizontal="center" vertical="top"/>
      <protection locked="0"/>
    </xf>
    <xf numFmtId="0" fontId="30" fillId="11" borderId="99" xfId="0" applyFont="1" applyFill="1" applyBorder="1" applyAlignment="1" applyProtection="1">
      <alignment horizontal="center" vertical="top"/>
      <protection locked="0"/>
    </xf>
    <xf numFmtId="0" fontId="27" fillId="11" borderId="55" xfId="0" applyFont="1" applyFill="1" applyBorder="1" applyAlignment="1">
      <alignment horizontal="left" vertical="top" wrapText="1"/>
    </xf>
    <xf numFmtId="0" fontId="27" fillId="11" borderId="69" xfId="0" applyFont="1" applyFill="1" applyBorder="1" applyAlignment="1">
      <alignment horizontal="left" vertical="top" wrapText="1"/>
    </xf>
    <xf numFmtId="0" fontId="27" fillId="11" borderId="68" xfId="0" applyFont="1" applyFill="1" applyBorder="1" applyAlignment="1">
      <alignment horizontal="left" vertical="top"/>
    </xf>
    <xf numFmtId="0" fontId="27" fillId="11" borderId="55" xfId="0" applyFont="1" applyFill="1" applyBorder="1" applyAlignment="1">
      <alignment horizontal="left" vertical="top"/>
    </xf>
    <xf numFmtId="0" fontId="27" fillId="11" borderId="69" xfId="0" applyFont="1" applyFill="1" applyBorder="1" applyAlignment="1">
      <alignment horizontal="left" vertical="top"/>
    </xf>
    <xf numFmtId="0" fontId="30" fillId="8" borderId="99" xfId="0" applyFont="1" applyFill="1" applyBorder="1" applyAlignment="1" applyProtection="1">
      <alignment horizontal="center" vertical="top"/>
      <protection locked="0"/>
    </xf>
    <xf numFmtId="0" fontId="69" fillId="15" borderId="161" xfId="0" applyFont="1" applyFill="1" applyBorder="1" applyAlignment="1">
      <alignment horizontal="left" vertical="top"/>
    </xf>
    <xf numFmtId="0" fontId="69" fillId="15" borderId="0" xfId="0" applyFont="1" applyFill="1" applyBorder="1" applyAlignment="1">
      <alignment horizontal="left" vertical="top"/>
    </xf>
    <xf numFmtId="0" fontId="69" fillId="15" borderId="191" xfId="0" applyFont="1" applyFill="1" applyBorder="1" applyAlignment="1">
      <alignment horizontal="left" vertical="top"/>
    </xf>
    <xf numFmtId="0" fontId="27" fillId="2" borderId="68" xfId="0" applyFont="1" applyFill="1" applyBorder="1" applyAlignment="1">
      <alignment horizontal="left" vertical="top" wrapText="1"/>
    </xf>
    <xf numFmtId="0" fontId="27" fillId="2" borderId="55" xfId="0" applyFont="1" applyFill="1" applyBorder="1" applyAlignment="1">
      <alignment horizontal="left" vertical="top" wrapText="1"/>
    </xf>
    <xf numFmtId="0" fontId="69" fillId="9" borderId="55" xfId="0" applyFont="1" applyFill="1" applyBorder="1" applyAlignment="1">
      <alignment vertical="top"/>
    </xf>
    <xf numFmtId="0" fontId="69" fillId="9" borderId="56" xfId="0" applyFont="1" applyFill="1" applyBorder="1" applyAlignment="1">
      <alignment vertical="top"/>
    </xf>
    <xf numFmtId="0" fontId="73" fillId="20" borderId="161" xfId="0" applyFont="1" applyFill="1" applyBorder="1" applyAlignment="1">
      <alignment horizontal="left" vertical="top"/>
    </xf>
    <xf numFmtId="0" fontId="69" fillId="20" borderId="0" xfId="0" applyFont="1" applyFill="1" applyBorder="1" applyAlignment="1">
      <alignment horizontal="left" vertical="top"/>
    </xf>
    <xf numFmtId="0" fontId="69" fillId="20" borderId="191" xfId="0" applyFont="1" applyFill="1" applyBorder="1" applyAlignment="1">
      <alignment horizontal="left" vertical="top"/>
    </xf>
    <xf numFmtId="0" fontId="27" fillId="3" borderId="55" xfId="0" applyFont="1" applyFill="1" applyBorder="1" applyAlignment="1">
      <alignment horizontal="left" vertical="top" wrapText="1"/>
    </xf>
    <xf numFmtId="0" fontId="27" fillId="3" borderId="69" xfId="0" applyFont="1" applyFill="1" applyBorder="1" applyAlignment="1">
      <alignment horizontal="left" vertical="top" wrapText="1"/>
    </xf>
    <xf numFmtId="0" fontId="30" fillId="38" borderId="190" xfId="0" applyFont="1" applyFill="1" applyBorder="1" applyAlignment="1" applyProtection="1">
      <alignment horizontal="center" vertical="top"/>
      <protection locked="0"/>
    </xf>
    <xf numFmtId="0" fontId="30" fillId="38" borderId="56" xfId="0" applyFont="1" applyFill="1" applyBorder="1" applyAlignment="1" applyProtection="1">
      <alignment horizontal="center" vertical="top"/>
      <protection locked="0"/>
    </xf>
    <xf numFmtId="0" fontId="30" fillId="38" borderId="105" xfId="0" applyFont="1" applyFill="1" applyBorder="1" applyAlignment="1" applyProtection="1">
      <alignment horizontal="center" vertical="top"/>
      <protection locked="0"/>
    </xf>
    <xf numFmtId="0" fontId="27" fillId="0" borderId="55" xfId="0" applyFont="1" applyFill="1" applyBorder="1" applyAlignment="1">
      <alignment horizontal="left" vertical="top"/>
    </xf>
    <xf numFmtId="0" fontId="27" fillId="0" borderId="192" xfId="0" applyFont="1" applyFill="1" applyBorder="1" applyAlignment="1">
      <alignment horizontal="left" vertical="top"/>
    </xf>
    <xf numFmtId="0" fontId="53" fillId="26" borderId="0" xfId="0" applyFont="1" applyFill="1" applyBorder="1" applyAlignment="1">
      <alignment horizontal="center" vertical="center" wrapText="1"/>
    </xf>
    <xf numFmtId="0" fontId="53" fillId="26" borderId="0" xfId="0" applyFont="1" applyFill="1" applyBorder="1" applyAlignment="1">
      <alignment horizontal="center" vertical="center"/>
    </xf>
    <xf numFmtId="0" fontId="69" fillId="26" borderId="193" xfId="0" applyFont="1" applyFill="1" applyBorder="1" applyAlignment="1">
      <alignment vertical="center"/>
    </xf>
    <xf numFmtId="0" fontId="69" fillId="26" borderId="194" xfId="0" applyFont="1" applyFill="1" applyBorder="1" applyAlignment="1">
      <alignment vertical="center"/>
    </xf>
    <xf numFmtId="0" fontId="33" fillId="4" borderId="55" xfId="0" applyFont="1" applyFill="1" applyBorder="1" applyAlignment="1">
      <alignment horizontal="left" vertical="top" wrapText="1"/>
    </xf>
    <xf numFmtId="0" fontId="33" fillId="2" borderId="55" xfId="0" applyFont="1" applyFill="1" applyBorder="1" applyAlignment="1">
      <alignment horizontal="left" vertical="top" wrapText="1"/>
    </xf>
    <xf numFmtId="0" fontId="33" fillId="2" borderId="69" xfId="0" applyFont="1" applyFill="1" applyBorder="1" applyAlignment="1">
      <alignment horizontal="left" vertical="top" wrapText="1"/>
    </xf>
    <xf numFmtId="0" fontId="30" fillId="4" borderId="56" xfId="0" applyFont="1" applyFill="1" applyBorder="1" applyAlignment="1" applyProtection="1">
      <alignment horizontal="center" vertical="top" wrapText="1"/>
      <protection locked="0"/>
    </xf>
    <xf numFmtId="0" fontId="30" fillId="4" borderId="195" xfId="0" applyFont="1" applyFill="1" applyBorder="1" applyAlignment="1" applyProtection="1">
      <alignment horizontal="center" vertical="top" wrapText="1"/>
      <protection locked="0"/>
    </xf>
    <xf numFmtId="0" fontId="27" fillId="4" borderId="55" xfId="0" applyFont="1" applyFill="1" applyBorder="1" applyAlignment="1">
      <alignment horizontal="left" vertical="top" wrapText="1"/>
    </xf>
    <xf numFmtId="0" fontId="30" fillId="4" borderId="56" xfId="0" applyFont="1" applyFill="1" applyBorder="1" applyAlignment="1" applyProtection="1">
      <alignment horizontal="center" vertical="top"/>
      <protection locked="0"/>
    </xf>
    <xf numFmtId="0" fontId="33" fillId="4" borderId="196" xfId="0" applyFont="1" applyFill="1" applyBorder="1" applyAlignment="1">
      <alignment horizontal="left" vertical="top" wrapText="1"/>
    </xf>
    <xf numFmtId="0" fontId="30" fillId="2" borderId="56" xfId="0" applyFont="1" applyFill="1" applyBorder="1" applyAlignment="1" applyProtection="1">
      <alignment horizontal="center" vertical="top"/>
      <protection locked="0"/>
    </xf>
    <xf numFmtId="0" fontId="30" fillId="2" borderId="116" xfId="0" applyFont="1" applyFill="1" applyBorder="1" applyAlignment="1" applyProtection="1">
      <alignment horizontal="center" vertical="top"/>
      <protection locked="0"/>
    </xf>
    <xf numFmtId="0" fontId="69" fillId="5" borderId="55" xfId="0" applyFont="1" applyFill="1" applyBorder="1" applyAlignment="1">
      <alignment horizontal="justify" vertical="center"/>
    </xf>
    <xf numFmtId="0" fontId="69" fillId="5" borderId="56" xfId="0" applyFont="1" applyFill="1" applyBorder="1" applyAlignment="1">
      <alignment horizontal="justify" vertical="center"/>
    </xf>
    <xf numFmtId="0" fontId="27" fillId="2" borderId="69" xfId="0" applyFont="1" applyFill="1" applyBorder="1" applyAlignment="1">
      <alignment horizontal="left" vertical="top" wrapText="1"/>
    </xf>
    <xf numFmtId="0" fontId="33" fillId="0" borderId="55" xfId="0" applyFont="1" applyFill="1" applyBorder="1" applyAlignment="1">
      <alignment horizontal="left" vertical="top" wrapText="1"/>
    </xf>
    <xf numFmtId="0" fontId="33" fillId="0" borderId="192" xfId="0" applyFont="1" applyFill="1" applyBorder="1" applyAlignment="1">
      <alignment horizontal="left" vertical="top" wrapText="1"/>
    </xf>
    <xf numFmtId="0" fontId="27" fillId="0" borderId="67" xfId="0" applyFont="1" applyFill="1" applyBorder="1" applyAlignment="1">
      <alignment horizontal="left" vertical="top" wrapText="1"/>
    </xf>
    <xf numFmtId="0" fontId="27" fillId="0" borderId="55" xfId="0" applyFont="1" applyFill="1" applyBorder="1" applyAlignment="1">
      <alignment horizontal="left" vertical="top" wrapText="1"/>
    </xf>
    <xf numFmtId="0" fontId="30" fillId="2" borderId="99" xfId="0" applyFont="1" applyFill="1" applyBorder="1" applyAlignment="1" applyProtection="1">
      <alignment horizontal="center" vertical="top"/>
      <protection locked="0"/>
    </xf>
    <xf numFmtId="0" fontId="27" fillId="5" borderId="68" xfId="0" applyFont="1" applyFill="1" applyBorder="1" applyAlignment="1">
      <alignment horizontal="left" vertical="top" wrapText="1"/>
    </xf>
    <xf numFmtId="0" fontId="27" fillId="5" borderId="55" xfId="0" applyFont="1" applyFill="1" applyBorder="1" applyAlignment="1">
      <alignment horizontal="left" vertical="top" wrapText="1"/>
    </xf>
    <xf numFmtId="0" fontId="27" fillId="5" borderId="69" xfId="0" applyFont="1" applyFill="1" applyBorder="1" applyAlignment="1">
      <alignment horizontal="left" vertical="top" wrapText="1"/>
    </xf>
    <xf numFmtId="0" fontId="49" fillId="5" borderId="68" xfId="0" applyFont="1" applyFill="1" applyBorder="1" applyAlignment="1">
      <alignment horizontal="left" vertical="top" wrapText="1"/>
    </xf>
    <xf numFmtId="0" fontId="49" fillId="5" borderId="55" xfId="0" applyFont="1" applyFill="1" applyBorder="1" applyAlignment="1">
      <alignment horizontal="left" vertical="top" wrapText="1"/>
    </xf>
    <xf numFmtId="0" fontId="49" fillId="5" borderId="69" xfId="0" applyFont="1" applyFill="1" applyBorder="1" applyAlignment="1">
      <alignment horizontal="left" vertical="top" wrapText="1"/>
    </xf>
    <xf numFmtId="0" fontId="27" fillId="38" borderId="197" xfId="0" applyFont="1" applyFill="1" applyBorder="1" applyAlignment="1">
      <alignment horizontal="left" vertical="top" wrapText="1"/>
    </xf>
    <xf numFmtId="0" fontId="27" fillId="38" borderId="161" xfId="0" applyFont="1" applyFill="1" applyBorder="1" applyAlignment="1">
      <alignment horizontal="left" vertical="top" wrapText="1"/>
    </xf>
    <xf numFmtId="0" fontId="27" fillId="38" borderId="198" xfId="0" applyFont="1" applyFill="1" applyBorder="1" applyAlignment="1">
      <alignment horizontal="left" vertical="top" wrapText="1"/>
    </xf>
    <xf numFmtId="0" fontId="49" fillId="0" borderId="199" xfId="0" applyFont="1" applyBorder="1" applyAlignment="1">
      <alignment horizontal="left" vertical="top"/>
    </xf>
    <xf numFmtId="0" fontId="49" fillId="0" borderId="10" xfId="0" applyFont="1" applyBorder="1" applyAlignment="1">
      <alignment horizontal="left" vertical="top"/>
    </xf>
    <xf numFmtId="0" fontId="49" fillId="0" borderId="200" xfId="0" applyFont="1" applyBorder="1" applyAlignment="1">
      <alignment horizontal="left" vertical="top"/>
    </xf>
    <xf numFmtId="0" fontId="27" fillId="8" borderId="68" xfId="0" applyFont="1" applyFill="1" applyBorder="1" applyAlignment="1">
      <alignment horizontal="left" vertical="top"/>
    </xf>
    <xf numFmtId="0" fontId="27" fillId="8" borderId="55" xfId="0" applyFont="1" applyFill="1" applyBorder="1" applyAlignment="1">
      <alignment horizontal="left" vertical="top"/>
    </xf>
    <xf numFmtId="0" fontId="27" fillId="8" borderId="69" xfId="0" applyFont="1" applyFill="1" applyBorder="1" applyAlignment="1">
      <alignment horizontal="left" vertical="top"/>
    </xf>
    <xf numFmtId="0" fontId="27" fillId="52" borderId="55" xfId="0" applyFont="1" applyFill="1" applyBorder="1" applyAlignment="1">
      <alignment horizontal="center" vertical="top" wrapText="1"/>
    </xf>
    <xf numFmtId="0" fontId="27" fillId="52" borderId="69" xfId="0" applyFont="1" applyFill="1" applyBorder="1" applyAlignment="1">
      <alignment horizontal="center" vertical="top" wrapText="1"/>
    </xf>
    <xf numFmtId="0" fontId="27" fillId="8" borderId="68" xfId="0" applyFont="1" applyFill="1" applyBorder="1" applyAlignment="1">
      <alignment horizontal="left" vertical="top" wrapText="1"/>
    </xf>
    <xf numFmtId="0" fontId="69" fillId="50" borderId="55" xfId="0" applyFont="1" applyFill="1" applyBorder="1" applyAlignment="1">
      <alignment vertical="top"/>
    </xf>
    <xf numFmtId="0" fontId="69" fillId="50" borderId="56" xfId="0" applyFont="1" applyFill="1" applyBorder="1" applyAlignment="1">
      <alignment vertical="top"/>
    </xf>
    <xf numFmtId="0" fontId="0" fillId="52" borderId="56" xfId="0" applyFont="1" applyFill="1" applyBorder="1" applyAlignment="1" applyProtection="1">
      <alignment horizontal="center" vertical="top"/>
      <protection locked="0"/>
    </xf>
    <xf numFmtId="0" fontId="0" fillId="52" borderId="116" xfId="0" applyFont="1" applyFill="1" applyBorder="1" applyAlignment="1" applyProtection="1">
      <alignment horizontal="center" vertical="top"/>
      <protection locked="0"/>
    </xf>
    <xf numFmtId="0" fontId="33" fillId="8" borderId="55" xfId="0" applyFont="1" applyFill="1" applyBorder="1" applyAlignment="1">
      <alignment horizontal="left" vertical="top" wrapText="1"/>
    </xf>
    <xf numFmtId="0" fontId="33" fillId="8" borderId="69" xfId="0" applyFont="1" applyFill="1" applyBorder="1" applyAlignment="1">
      <alignment horizontal="left" vertical="top" wrapText="1"/>
    </xf>
    <xf numFmtId="0" fontId="30" fillId="3" borderId="56" xfId="0" applyFont="1" applyFill="1" applyBorder="1" applyAlignment="1" applyProtection="1">
      <alignment horizontal="center" vertical="top"/>
      <protection locked="0"/>
    </xf>
    <xf numFmtId="0" fontId="30" fillId="3" borderId="116" xfId="0" applyFont="1" applyFill="1" applyBorder="1" applyAlignment="1" applyProtection="1">
      <alignment horizontal="center" vertical="top"/>
      <protection locked="0"/>
    </xf>
    <xf numFmtId="0" fontId="30" fillId="3" borderId="99" xfId="0" applyFont="1" applyFill="1" applyBorder="1" applyAlignment="1" applyProtection="1">
      <alignment horizontal="center" vertical="top"/>
      <protection locked="0"/>
    </xf>
    <xf numFmtId="0" fontId="27" fillId="3" borderId="68" xfId="0" applyFont="1" applyFill="1" applyBorder="1" applyAlignment="1">
      <alignment horizontal="left" vertical="top" wrapText="1"/>
    </xf>
    <xf numFmtId="0" fontId="27" fillId="0" borderId="70" xfId="0" applyFont="1" applyFill="1" applyBorder="1" applyAlignment="1">
      <alignment horizontal="left" vertical="top" wrapText="1"/>
    </xf>
    <xf numFmtId="0" fontId="27" fillId="0" borderId="192" xfId="0" applyFont="1" applyFill="1" applyBorder="1" applyAlignment="1">
      <alignment horizontal="left" vertical="top" wrapText="1"/>
    </xf>
    <xf numFmtId="0" fontId="27" fillId="8" borderId="55" xfId="0" applyFont="1" applyFill="1" applyBorder="1" applyAlignment="1">
      <alignment horizontal="left" vertical="top" wrapText="1"/>
    </xf>
    <xf numFmtId="0" fontId="27" fillId="8" borderId="69" xfId="0" applyFont="1" applyFill="1" applyBorder="1" applyAlignment="1">
      <alignment horizontal="left" vertical="top" wrapText="1"/>
    </xf>
    <xf numFmtId="0" fontId="30" fillId="0" borderId="189" xfId="0" applyFont="1" applyFill="1" applyBorder="1" applyAlignment="1" applyProtection="1">
      <alignment horizontal="center" vertical="top"/>
      <protection locked="0"/>
    </xf>
    <xf numFmtId="0" fontId="53" fillId="26" borderId="0" xfId="0" applyFont="1" applyFill="1" applyBorder="1" applyAlignment="1" applyProtection="1">
      <alignment horizontal="center" vertical="center"/>
      <protection/>
    </xf>
    <xf numFmtId="0" fontId="37" fillId="0" borderId="0" xfId="0" applyFont="1" applyFill="1" applyAlignment="1" applyProtection="1">
      <alignment horizontal="center" vertical="center" wrapText="1"/>
      <protection/>
    </xf>
    <xf numFmtId="0" fontId="0" fillId="0" borderId="132" xfId="0" applyBorder="1" applyAlignment="1" applyProtection="1">
      <alignment horizontal="left" vertical="top"/>
      <protection locked="0"/>
    </xf>
    <xf numFmtId="0" fontId="0" fillId="0" borderId="21" xfId="0" applyFont="1" applyBorder="1" applyAlignment="1" applyProtection="1">
      <alignment horizontal="left" vertical="top"/>
      <protection locked="0"/>
    </xf>
    <xf numFmtId="0" fontId="0" fillId="0" borderId="201" xfId="0" applyFont="1" applyBorder="1" applyAlignment="1" applyProtection="1">
      <alignment horizontal="left" vertical="top"/>
      <protection locked="0"/>
    </xf>
    <xf numFmtId="0" fontId="28" fillId="31" borderId="43" xfId="0" applyFont="1" applyFill="1" applyBorder="1" applyAlignment="1">
      <alignment horizontal="left" vertical="center" wrapText="1"/>
    </xf>
    <xf numFmtId="0" fontId="32" fillId="20" borderId="10" xfId="0" applyFont="1" applyFill="1" applyBorder="1" applyAlignment="1">
      <alignment horizontal="left" vertical="center" wrapText="1"/>
    </xf>
    <xf numFmtId="0" fontId="28" fillId="31" borderId="132" xfId="0" applyFont="1" applyFill="1" applyBorder="1" applyAlignment="1">
      <alignment horizontal="left" vertical="center" wrapText="1"/>
    </xf>
    <xf numFmtId="0" fontId="28" fillId="31" borderId="12" xfId="0" applyFont="1" applyFill="1" applyBorder="1" applyAlignment="1">
      <alignment horizontal="left" vertical="center" wrapText="1"/>
    </xf>
    <xf numFmtId="0" fontId="37" fillId="0" borderId="202" xfId="0" applyFont="1" applyBorder="1" applyAlignment="1">
      <alignment horizontal="left" vertical="center" wrapText="1"/>
    </xf>
    <xf numFmtId="0" fontId="37" fillId="0" borderId="17" xfId="0" applyFont="1" applyBorder="1" applyAlignment="1">
      <alignment horizontal="left" vertical="center" wrapText="1"/>
    </xf>
    <xf numFmtId="0" fontId="37" fillId="32" borderId="17" xfId="0" applyFont="1" applyFill="1" applyBorder="1" applyAlignment="1">
      <alignment horizontal="center" vertical="center" wrapText="1"/>
    </xf>
    <xf numFmtId="0" fontId="37" fillId="32" borderId="203" xfId="0" applyFont="1" applyFill="1" applyBorder="1" applyAlignment="1">
      <alignment horizontal="center" vertical="center" wrapText="1"/>
    </xf>
    <xf numFmtId="0" fontId="46" fillId="0" borderId="36" xfId="0" applyFont="1" applyFill="1" applyBorder="1" applyAlignment="1">
      <alignment horizontal="left" vertical="center" wrapText="1"/>
    </xf>
    <xf numFmtId="0" fontId="46" fillId="0" borderId="141" xfId="0" applyFont="1" applyFill="1" applyBorder="1" applyAlignment="1">
      <alignment horizontal="left" vertical="center" wrapText="1"/>
    </xf>
    <xf numFmtId="0" fontId="46" fillId="0" borderId="164" xfId="0" applyFont="1" applyFill="1" applyBorder="1" applyAlignment="1">
      <alignment horizontal="left" vertical="center" wrapText="1"/>
    </xf>
    <xf numFmtId="0" fontId="37" fillId="0" borderId="182" xfId="0" applyFont="1" applyFill="1" applyBorder="1" applyAlignment="1">
      <alignment horizontal="left" vertical="center" wrapText="1"/>
    </xf>
    <xf numFmtId="0" fontId="37" fillId="0" borderId="107" xfId="0" applyFont="1" applyFill="1" applyBorder="1" applyAlignment="1">
      <alignment horizontal="left" vertical="center" wrapText="1"/>
    </xf>
    <xf numFmtId="0" fontId="37" fillId="0" borderId="163" xfId="0" applyFont="1" applyFill="1" applyBorder="1" applyAlignment="1">
      <alignment horizontal="left" vertical="center" wrapText="1"/>
    </xf>
    <xf numFmtId="0" fontId="37" fillId="0" borderId="204" xfId="0" applyFont="1" applyFill="1" applyBorder="1" applyAlignment="1">
      <alignment horizontal="left" vertical="center" wrapText="1"/>
    </xf>
    <xf numFmtId="0" fontId="54" fillId="32" borderId="141" xfId="0" applyFont="1" applyFill="1" applyBorder="1" applyAlignment="1">
      <alignment horizontal="left" vertical="top" wrapText="1"/>
    </xf>
    <xf numFmtId="0" fontId="54" fillId="32" borderId="20" xfId="0" applyFont="1" applyFill="1" applyBorder="1" applyAlignment="1">
      <alignment horizontal="left" vertical="top" wrapText="1"/>
    </xf>
    <xf numFmtId="0" fontId="37" fillId="32" borderId="36" xfId="0" applyNumberFormat="1" applyFont="1" applyFill="1" applyBorder="1" applyAlignment="1">
      <alignment horizontal="left" vertical="top" wrapText="1"/>
    </xf>
    <xf numFmtId="0" fontId="37" fillId="32" borderId="20" xfId="0" applyNumberFormat="1" applyFont="1" applyFill="1" applyBorder="1" applyAlignment="1">
      <alignment horizontal="left" vertical="top" wrapText="1"/>
    </xf>
    <xf numFmtId="0" fontId="54" fillId="32" borderId="13" xfId="0" applyFont="1" applyFill="1" applyBorder="1" applyAlignment="1">
      <alignment horizontal="left" vertical="top" wrapText="1"/>
    </xf>
    <xf numFmtId="0" fontId="54" fillId="32" borderId="44" xfId="0" applyFont="1" applyFill="1" applyBorder="1" applyAlignment="1">
      <alignment horizontal="left" vertical="top" wrapText="1"/>
    </xf>
    <xf numFmtId="0" fontId="37" fillId="0" borderId="205" xfId="0" applyFont="1" applyFill="1" applyBorder="1" applyAlignment="1">
      <alignment horizontal="left" vertical="center" wrapText="1"/>
    </xf>
    <xf numFmtId="0" fontId="37" fillId="0" borderId="206" xfId="0" applyFont="1" applyFill="1" applyBorder="1" applyAlignment="1">
      <alignment horizontal="left" vertical="center" wrapText="1"/>
    </xf>
    <xf numFmtId="0" fontId="55" fillId="0" borderId="205" xfId="0" applyFont="1" applyFill="1" applyBorder="1" applyAlignment="1">
      <alignment horizontal="left" vertical="center" wrapText="1"/>
    </xf>
    <xf numFmtId="0" fontId="55" fillId="0" borderId="206" xfId="0" applyFont="1" applyFill="1" applyBorder="1" applyAlignment="1">
      <alignment horizontal="left" vertical="center" wrapText="1"/>
    </xf>
    <xf numFmtId="0" fontId="37" fillId="0" borderId="201" xfId="0" applyFont="1" applyBorder="1" applyAlignment="1">
      <alignment horizontal="center" vertical="top" textRotation="90" wrapText="1"/>
    </xf>
    <xf numFmtId="0" fontId="37" fillId="32" borderId="35" xfId="0" applyNumberFormat="1" applyFont="1" applyFill="1" applyBorder="1" applyAlignment="1">
      <alignment horizontal="left" vertical="top" wrapText="1"/>
    </xf>
    <xf numFmtId="0" fontId="37" fillId="32" borderId="40" xfId="0" applyNumberFormat="1" applyFont="1" applyFill="1" applyBorder="1" applyAlignment="1">
      <alignment horizontal="left" vertical="top" wrapText="1"/>
    </xf>
    <xf numFmtId="0" fontId="37" fillId="0" borderId="12" xfId="0" applyFont="1" applyBorder="1" applyAlignment="1">
      <alignment horizontal="center" vertical="top" textRotation="90" wrapText="1"/>
    </xf>
    <xf numFmtId="0" fontId="40" fillId="0" borderId="163" xfId="0" applyFont="1" applyFill="1" applyBorder="1" applyAlignment="1">
      <alignment horizontal="left" vertical="center" wrapText="1"/>
    </xf>
    <xf numFmtId="0" fontId="40" fillId="0" borderId="204" xfId="0" applyFont="1" applyFill="1" applyBorder="1" applyAlignment="1">
      <alignment horizontal="left" vertical="center" wrapText="1"/>
    </xf>
    <xf numFmtId="0" fontId="55" fillId="0" borderId="182" xfId="0" applyFont="1" applyFill="1" applyBorder="1" applyAlignment="1">
      <alignment horizontal="left" vertical="center" wrapText="1"/>
    </xf>
    <xf numFmtId="0" fontId="55" fillId="0" borderId="107" xfId="0" applyFont="1" applyFill="1" applyBorder="1" applyAlignment="1">
      <alignment horizontal="left" vertical="center" wrapText="1"/>
    </xf>
    <xf numFmtId="0" fontId="47" fillId="0" borderId="36" xfId="0" applyFont="1" applyFill="1" applyBorder="1" applyAlignment="1">
      <alignment horizontal="left" vertical="center" wrapText="1"/>
    </xf>
    <xf numFmtId="0" fontId="47" fillId="0" borderId="141" xfId="0" applyFont="1" applyFill="1" applyBorder="1" applyAlignment="1">
      <alignment horizontal="left" vertical="center" wrapText="1"/>
    </xf>
    <xf numFmtId="0" fontId="47" fillId="0" borderId="164" xfId="0" applyFont="1" applyFill="1" applyBorder="1" applyAlignment="1">
      <alignment horizontal="left" vertical="center" wrapText="1"/>
    </xf>
    <xf numFmtId="0" fontId="47" fillId="0" borderId="207" xfId="0" applyFont="1" applyFill="1" applyBorder="1" applyAlignment="1">
      <alignment horizontal="left" vertical="center" wrapText="1"/>
    </xf>
    <xf numFmtId="0" fontId="47" fillId="0" borderId="16" xfId="0" applyFont="1" applyFill="1" applyBorder="1" applyAlignment="1">
      <alignment horizontal="left" vertical="center" wrapText="1"/>
    </xf>
    <xf numFmtId="0" fontId="47" fillId="0" borderId="208" xfId="0" applyFont="1" applyFill="1" applyBorder="1" applyAlignment="1">
      <alignment horizontal="left" vertical="center" wrapText="1"/>
    </xf>
    <xf numFmtId="0" fontId="90" fillId="0" borderId="182" xfId="0" applyFont="1" applyFill="1" applyBorder="1" applyAlignment="1">
      <alignment horizontal="left" vertical="center" wrapText="1"/>
    </xf>
    <xf numFmtId="0" fontId="90" fillId="0" borderId="107" xfId="0" applyFont="1" applyFill="1" applyBorder="1" applyAlignment="1">
      <alignment horizontal="left" vertical="center" wrapText="1"/>
    </xf>
    <xf numFmtId="0" fontId="40" fillId="0" borderId="182" xfId="0" applyFont="1" applyFill="1" applyBorder="1" applyAlignment="1">
      <alignment horizontal="left" vertical="center" wrapText="1"/>
    </xf>
    <xf numFmtId="0" fontId="40" fillId="0" borderId="107" xfId="0" applyFont="1" applyFill="1" applyBorder="1" applyAlignment="1">
      <alignment horizontal="left" vertical="center" wrapText="1"/>
    </xf>
    <xf numFmtId="0" fontId="32" fillId="20" borderId="0" xfId="0" applyFont="1" applyFill="1" applyBorder="1" applyAlignment="1">
      <alignment horizontal="center" vertical="center" wrapText="1"/>
    </xf>
    <xf numFmtId="0" fontId="54" fillId="32" borderId="209" xfId="0" applyFont="1" applyFill="1" applyBorder="1" applyAlignment="1">
      <alignment horizontal="left" vertical="top" wrapText="1"/>
    </xf>
    <xf numFmtId="0" fontId="54" fillId="32" borderId="210" xfId="0" applyFont="1" applyFill="1" applyBorder="1" applyAlignment="1">
      <alignment horizontal="left" vertical="top" wrapText="1"/>
    </xf>
    <xf numFmtId="0" fontId="37" fillId="32" borderId="37" xfId="0" applyNumberFormat="1" applyFont="1" applyFill="1" applyBorder="1" applyAlignment="1">
      <alignment horizontal="left" vertical="top" wrapText="1"/>
    </xf>
    <xf numFmtId="0" fontId="37" fillId="32" borderId="41" xfId="0" applyNumberFormat="1" applyFont="1" applyFill="1" applyBorder="1" applyAlignment="1">
      <alignment horizontal="left" vertical="top" wrapText="1"/>
    </xf>
    <xf numFmtId="0" fontId="55" fillId="0" borderId="163" xfId="0" applyFont="1" applyFill="1" applyBorder="1" applyAlignment="1">
      <alignment horizontal="left" vertical="center" wrapText="1"/>
    </xf>
    <xf numFmtId="0" fontId="55" fillId="0" borderId="204" xfId="0" applyFont="1" applyFill="1" applyBorder="1" applyAlignment="1">
      <alignment horizontal="left" vertical="center" wrapText="1"/>
    </xf>
    <xf numFmtId="0" fontId="46" fillId="0" borderId="37" xfId="0" applyFont="1" applyFill="1" applyBorder="1" applyAlignment="1">
      <alignment horizontal="left" vertical="center" wrapText="1"/>
    </xf>
    <xf numFmtId="0" fontId="46" fillId="0" borderId="169" xfId="0" applyFont="1" applyFill="1" applyBorder="1" applyAlignment="1">
      <alignment horizontal="left" vertical="center" wrapText="1"/>
    </xf>
    <xf numFmtId="0" fontId="46" fillId="0" borderId="211" xfId="0" applyFont="1" applyFill="1" applyBorder="1" applyAlignment="1">
      <alignment horizontal="left" vertical="center" wrapText="1"/>
    </xf>
    <xf numFmtId="0" fontId="40" fillId="0" borderId="205" xfId="0" applyFont="1" applyFill="1" applyBorder="1" applyAlignment="1">
      <alignment horizontal="left" vertical="center" wrapText="1"/>
    </xf>
    <xf numFmtId="0" fontId="40" fillId="0" borderId="206" xfId="0" applyFont="1" applyFill="1" applyBorder="1" applyAlignment="1">
      <alignment horizontal="left" vertical="center" wrapText="1"/>
    </xf>
    <xf numFmtId="0" fontId="46" fillId="0" borderId="35" xfId="0" applyFont="1" applyFill="1" applyBorder="1" applyAlignment="1">
      <alignment horizontal="left" vertical="center" wrapText="1"/>
    </xf>
    <xf numFmtId="0" fontId="46" fillId="0" borderId="175" xfId="0" applyFont="1" applyFill="1" applyBorder="1" applyAlignment="1">
      <alignment horizontal="left" vertical="center" wrapText="1"/>
    </xf>
    <xf numFmtId="0" fontId="46" fillId="0" borderId="212" xfId="0" applyFont="1" applyFill="1" applyBorder="1" applyAlignment="1">
      <alignment horizontal="left" vertical="center" wrapText="1"/>
    </xf>
    <xf numFmtId="0" fontId="90" fillId="0" borderId="163" xfId="0" applyFont="1" applyFill="1" applyBorder="1" applyAlignment="1">
      <alignment horizontal="left" vertical="center" wrapText="1"/>
    </xf>
    <xf numFmtId="0" fontId="90" fillId="0" borderId="204" xfId="0" applyFont="1" applyFill="1" applyBorder="1" applyAlignment="1">
      <alignment horizontal="left" vertical="center" wrapText="1"/>
    </xf>
    <xf numFmtId="0" fontId="90" fillId="0" borderId="205" xfId="0" applyFont="1" applyFill="1" applyBorder="1" applyAlignment="1">
      <alignment horizontal="left" vertical="center" wrapText="1"/>
    </xf>
    <xf numFmtId="0" fontId="90" fillId="0" borderId="206" xfId="0" applyFont="1" applyFill="1" applyBorder="1" applyAlignment="1">
      <alignment horizontal="left" vertical="center" wrapText="1"/>
    </xf>
    <xf numFmtId="0" fontId="28" fillId="31" borderId="150" xfId="0" applyFont="1" applyFill="1" applyBorder="1" applyAlignment="1">
      <alignment horizontal="left" vertical="center" wrapText="1"/>
    </xf>
    <xf numFmtId="0" fontId="37" fillId="0" borderId="36" xfId="0" applyFont="1" applyBorder="1" applyAlignment="1">
      <alignment horizontal="left" vertical="center" wrapText="1"/>
    </xf>
    <xf numFmtId="0" fontId="37" fillId="0" borderId="37" xfId="0" applyFont="1" applyFill="1" applyBorder="1" applyAlignment="1">
      <alignment vertical="center" wrapText="1"/>
    </xf>
    <xf numFmtId="0" fontId="47" fillId="0" borderId="163" xfId="0" applyFont="1" applyFill="1" applyBorder="1" applyAlignment="1">
      <alignment horizontal="left" vertical="center" wrapText="1"/>
    </xf>
    <xf numFmtId="0" fontId="47" fillId="0" borderId="204" xfId="0" applyFont="1" applyFill="1" applyBorder="1" applyAlignment="1">
      <alignment horizontal="left" vertical="center" wrapText="1"/>
    </xf>
    <xf numFmtId="0" fontId="45" fillId="0" borderId="182" xfId="0" applyFont="1" applyFill="1" applyBorder="1" applyAlignment="1">
      <alignment horizontal="left" vertical="center" wrapText="1"/>
    </xf>
    <xf numFmtId="0" fontId="45" fillId="0" borderId="107" xfId="0" applyFont="1" applyFill="1" applyBorder="1" applyAlignment="1">
      <alignment horizontal="left" vertical="center" wrapText="1"/>
    </xf>
    <xf numFmtId="0" fontId="37" fillId="32" borderId="132" xfId="0" applyFont="1" applyFill="1" applyBorder="1" applyAlignment="1">
      <alignment horizontal="left" vertical="top" wrapText="1"/>
    </xf>
    <xf numFmtId="0" fontId="37" fillId="32" borderId="21" xfId="0" applyFont="1" applyFill="1" applyBorder="1" applyAlignment="1">
      <alignment horizontal="left" vertical="top" wrapText="1"/>
    </xf>
    <xf numFmtId="0" fontId="37" fillId="32" borderId="201" xfId="0" applyFont="1" applyFill="1" applyBorder="1" applyAlignment="1">
      <alignment horizontal="left" vertical="top" wrapText="1"/>
    </xf>
    <xf numFmtId="0" fontId="41" fillId="0" borderId="163" xfId="0" applyFont="1" applyFill="1" applyBorder="1" applyAlignment="1">
      <alignment horizontal="left" vertical="center" wrapText="1"/>
    </xf>
    <xf numFmtId="0" fontId="41" fillId="0" borderId="204" xfId="0" applyFont="1" applyFill="1" applyBorder="1" applyAlignment="1">
      <alignment horizontal="left" vertical="center" wrapText="1"/>
    </xf>
    <xf numFmtId="0" fontId="41" fillId="0" borderId="205" xfId="0" applyFont="1" applyFill="1" applyBorder="1" applyAlignment="1">
      <alignment horizontal="left" vertical="center" wrapText="1"/>
    </xf>
    <xf numFmtId="0" fontId="41" fillId="0" borderId="206" xfId="0" applyFont="1" applyFill="1" applyBorder="1" applyAlignment="1">
      <alignment horizontal="left" vertical="center" wrapText="1"/>
    </xf>
    <xf numFmtId="0" fontId="37" fillId="0" borderId="35" xfId="0" applyFont="1" applyFill="1" applyBorder="1" applyAlignment="1">
      <alignment horizontal="left" vertical="center" wrapText="1"/>
    </xf>
    <xf numFmtId="0" fontId="37" fillId="0" borderId="37"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53" fillId="26" borderId="15" xfId="0" applyFont="1" applyFill="1" applyBorder="1" applyAlignment="1">
      <alignment horizontal="center" vertical="center" wrapText="1"/>
    </xf>
    <xf numFmtId="0" fontId="28" fillId="31" borderId="21" xfId="0" applyFont="1" applyFill="1" applyBorder="1" applyAlignment="1">
      <alignment horizontal="left" vertical="center" wrapText="1"/>
    </xf>
    <xf numFmtId="0" fontId="28" fillId="31" borderId="201" xfId="0" applyFont="1" applyFill="1" applyBorder="1" applyAlignment="1">
      <alignment horizontal="left" vertical="center" wrapText="1"/>
    </xf>
    <xf numFmtId="0" fontId="37" fillId="0" borderId="35" xfId="0" applyFont="1" applyFill="1" applyBorder="1" applyAlignment="1" applyProtection="1">
      <alignment horizontal="left" vertical="center" wrapText="1"/>
      <protection/>
    </xf>
    <xf numFmtId="0" fontId="37" fillId="32" borderId="213" xfId="0" applyFont="1" applyFill="1" applyBorder="1" applyAlignment="1">
      <alignment horizontal="left" vertical="center" wrapText="1"/>
    </xf>
    <xf numFmtId="0" fontId="53" fillId="0" borderId="132" xfId="0" applyFont="1" applyFill="1" applyBorder="1" applyAlignment="1">
      <alignment horizontal="center" vertical="center" wrapText="1"/>
    </xf>
    <xf numFmtId="0" fontId="53" fillId="0" borderId="21" xfId="0" applyFont="1" applyFill="1" applyBorder="1" applyAlignment="1">
      <alignment horizontal="center" vertical="center" wrapText="1"/>
    </xf>
    <xf numFmtId="0" fontId="53" fillId="0" borderId="201" xfId="0" applyFont="1" applyFill="1" applyBorder="1" applyAlignment="1">
      <alignment horizontal="center" vertical="center" wrapText="1"/>
    </xf>
    <xf numFmtId="0" fontId="37" fillId="32" borderId="34" xfId="0" applyFont="1" applyFill="1" applyBorder="1" applyAlignment="1">
      <alignment horizontal="left" vertical="center" wrapText="1"/>
    </xf>
    <xf numFmtId="0" fontId="37" fillId="32" borderId="14" xfId="0" applyFont="1" applyFill="1" applyBorder="1" applyAlignment="1">
      <alignment horizontal="left" vertical="center" wrapText="1"/>
    </xf>
    <xf numFmtId="0" fontId="37" fillId="32" borderId="39" xfId="0" applyFont="1" applyFill="1" applyBorder="1" applyAlignment="1">
      <alignment horizontal="left" vertical="center" wrapText="1"/>
    </xf>
    <xf numFmtId="0" fontId="37" fillId="32" borderId="0" xfId="0" applyFont="1" applyFill="1" applyBorder="1" applyAlignment="1">
      <alignment horizontal="left" vertical="center" wrapText="1"/>
    </xf>
    <xf numFmtId="0" fontId="37" fillId="32" borderId="38" xfId="0" applyFont="1" applyFill="1" applyBorder="1" applyAlignment="1">
      <alignment horizontal="left" vertical="center" wrapText="1"/>
    </xf>
    <xf numFmtId="0" fontId="37" fillId="32" borderId="0" xfId="0" applyFont="1" applyFill="1" applyAlignment="1">
      <alignment horizontal="left" vertical="center" wrapText="1"/>
    </xf>
    <xf numFmtId="0" fontId="37" fillId="32" borderId="10" xfId="0" applyFont="1" applyFill="1" applyBorder="1" applyAlignment="1">
      <alignment horizontal="left" vertical="center" wrapText="1"/>
    </xf>
    <xf numFmtId="0" fontId="37" fillId="32" borderId="104" xfId="0" applyNumberFormat="1" applyFont="1" applyFill="1" applyBorder="1" applyAlignment="1">
      <alignment horizontal="left" vertical="center" wrapText="1"/>
    </xf>
    <xf numFmtId="0" fontId="37" fillId="32" borderId="130" xfId="0" applyNumberFormat="1" applyFont="1" applyFill="1" applyBorder="1" applyAlignment="1">
      <alignment horizontal="left" vertical="center" wrapText="1"/>
    </xf>
    <xf numFmtId="0" fontId="37" fillId="32" borderId="129" xfId="0" applyNumberFormat="1" applyFont="1" applyFill="1" applyBorder="1" applyAlignment="1">
      <alignment horizontal="left" vertical="center" wrapText="1"/>
    </xf>
    <xf numFmtId="0" fontId="37" fillId="32" borderId="19" xfId="0" applyNumberFormat="1" applyFont="1" applyFill="1" applyBorder="1" applyAlignment="1">
      <alignment horizontal="left" vertical="center" wrapText="1"/>
    </xf>
    <xf numFmtId="0" fontId="45" fillId="0" borderId="163" xfId="0" applyFont="1" applyFill="1" applyBorder="1" applyAlignment="1">
      <alignment horizontal="left" vertical="center" wrapText="1"/>
    </xf>
    <xf numFmtId="0" fontId="45" fillId="0" borderId="204" xfId="0" applyFont="1" applyFill="1" applyBorder="1" applyAlignment="1">
      <alignment horizontal="left" vertical="center" wrapText="1"/>
    </xf>
    <xf numFmtId="0" fontId="28" fillId="31" borderId="15" xfId="0" applyFont="1" applyFill="1" applyBorder="1" applyAlignment="1">
      <alignment horizontal="left" vertical="center" wrapText="1"/>
    </xf>
    <xf numFmtId="0" fontId="28" fillId="31" borderId="12" xfId="0" applyFont="1" applyFill="1" applyBorder="1" applyAlignment="1">
      <alignment vertical="center" wrapText="1"/>
    </xf>
    <xf numFmtId="170" fontId="37" fillId="32" borderId="214" xfId="0" applyNumberFormat="1" applyFont="1" applyFill="1" applyBorder="1" applyAlignment="1">
      <alignment horizontal="left" vertical="center" wrapText="1"/>
    </xf>
    <xf numFmtId="0" fontId="37" fillId="0" borderId="41" xfId="0" applyFont="1" applyFill="1" applyBorder="1" applyAlignment="1">
      <alignment horizontal="left" vertical="center" wrapText="1"/>
    </xf>
    <xf numFmtId="0" fontId="37" fillId="0" borderId="35" xfId="0" applyFont="1" applyBorder="1" applyAlignment="1">
      <alignment horizontal="left" vertical="center" wrapText="1"/>
    </xf>
    <xf numFmtId="0" fontId="37" fillId="32" borderId="13" xfId="0" applyNumberFormat="1" applyFont="1" applyFill="1" applyBorder="1" applyAlignment="1">
      <alignment horizontal="left" vertical="center" wrapText="1"/>
    </xf>
    <xf numFmtId="0" fontId="37" fillId="32" borderId="44" xfId="0" applyNumberFormat="1" applyFont="1" applyFill="1" applyBorder="1" applyAlignment="1">
      <alignment horizontal="left" vertical="center" wrapText="1"/>
    </xf>
    <xf numFmtId="0" fontId="0" fillId="0" borderId="122" xfId="0" applyBorder="1" applyAlignment="1" applyProtection="1">
      <alignment horizontal="left" vertical="center" wrapText="1"/>
      <protection locked="0"/>
    </xf>
    <xf numFmtId="0" fontId="0" fillId="0" borderId="118" xfId="0" applyBorder="1" applyAlignment="1" applyProtection="1">
      <alignment horizontal="left" vertical="center" wrapText="1"/>
      <protection locked="0"/>
    </xf>
    <xf numFmtId="0" fontId="0" fillId="34" borderId="215" xfId="0" applyFill="1" applyBorder="1" applyAlignment="1" applyProtection="1">
      <alignment horizontal="left" vertical="center" wrapText="1"/>
      <protection locked="0"/>
    </xf>
    <xf numFmtId="0" fontId="0" fillId="34" borderId="123" xfId="0" applyFill="1" applyBorder="1" applyAlignment="1" applyProtection="1">
      <alignment horizontal="left" vertical="center" wrapText="1"/>
      <protection locked="0"/>
    </xf>
    <xf numFmtId="0" fontId="0" fillId="34" borderId="122" xfId="0" applyFill="1" applyBorder="1" applyAlignment="1" applyProtection="1">
      <alignment horizontal="left" vertical="center" wrapText="1"/>
      <protection locked="0"/>
    </xf>
    <xf numFmtId="0" fontId="0" fillId="34" borderId="118" xfId="0" applyFill="1" applyBorder="1" applyAlignment="1" applyProtection="1">
      <alignment horizontal="left" vertical="center" wrapText="1"/>
      <protection locked="0"/>
    </xf>
    <xf numFmtId="0" fontId="111" fillId="34" borderId="178" xfId="0" applyFont="1" applyFill="1" applyBorder="1" applyAlignment="1">
      <alignment horizontal="center" vertical="center"/>
    </xf>
    <xf numFmtId="0" fontId="111" fillId="34" borderId="216" xfId="0" applyFont="1" applyFill="1" applyBorder="1" applyAlignment="1">
      <alignment horizontal="center" vertical="center"/>
    </xf>
    <xf numFmtId="0" fontId="111" fillId="34" borderId="179" xfId="0" applyFont="1" applyFill="1" applyBorder="1" applyAlignment="1">
      <alignment horizontal="center" vertical="center"/>
    </xf>
    <xf numFmtId="0" fontId="0" fillId="34" borderId="217" xfId="0" applyFill="1" applyBorder="1" applyAlignment="1" applyProtection="1">
      <alignment horizontal="left" vertical="center" wrapText="1"/>
      <protection locked="0"/>
    </xf>
    <xf numFmtId="0" fontId="0" fillId="34" borderId="218" xfId="0" applyFill="1" applyBorder="1" applyAlignment="1" applyProtection="1">
      <alignment horizontal="left" vertical="center" wrapText="1"/>
      <protection locked="0"/>
    </xf>
    <xf numFmtId="0" fontId="110" fillId="34" borderId="178" xfId="0" applyFont="1" applyFill="1" applyBorder="1" applyAlignment="1">
      <alignment horizontal="center" vertical="center"/>
    </xf>
    <xf numFmtId="0" fontId="110" fillId="34" borderId="216" xfId="0" applyFont="1" applyFill="1" applyBorder="1" applyAlignment="1">
      <alignment horizontal="center" vertical="center"/>
    </xf>
    <xf numFmtId="0" fontId="110" fillId="34" borderId="179" xfId="0" applyFont="1" applyFill="1" applyBorder="1" applyAlignment="1">
      <alignment horizontal="center" vertical="center"/>
    </xf>
    <xf numFmtId="0" fontId="81" fillId="29" borderId="15" xfId="0" applyFont="1" applyFill="1" applyBorder="1" applyAlignment="1">
      <alignment horizontal="left" vertical="top" wrapText="1"/>
    </xf>
    <xf numFmtId="0" fontId="81" fillId="29" borderId="150" xfId="0" applyFont="1" applyFill="1" applyBorder="1" applyAlignment="1">
      <alignment horizontal="left" vertical="top" wrapText="1"/>
    </xf>
    <xf numFmtId="0" fontId="75" fillId="0" borderId="0" xfId="0" applyFont="1" applyBorder="1" applyAlignment="1" applyProtection="1">
      <alignment horizontal="left" wrapText="1"/>
      <protection/>
    </xf>
    <xf numFmtId="0" fontId="28" fillId="0" borderId="219" xfId="0" applyFont="1" applyBorder="1" applyAlignment="1">
      <alignment horizontal="left" vertical="top" wrapText="1"/>
    </xf>
  </cellXfs>
  <cellStyles count="94">
    <cellStyle name="Normal" xfId="0"/>
    <cellStyle name="20 % - Accent1" xfId="15"/>
    <cellStyle name="20 % - Accent1 2" xfId="16"/>
    <cellStyle name="20 % - Accent2" xfId="17"/>
    <cellStyle name="20 % - Accent2 2" xfId="18"/>
    <cellStyle name="20 % - Accent3" xfId="19"/>
    <cellStyle name="20 % - Accent3 2" xfId="20"/>
    <cellStyle name="20 % - Accent4" xfId="21"/>
    <cellStyle name="20 % - Accent4 2" xfId="22"/>
    <cellStyle name="20 % - Accent5" xfId="23"/>
    <cellStyle name="20 % - Accent5 2" xfId="24"/>
    <cellStyle name="20 % - Accent6" xfId="25"/>
    <cellStyle name="20 % - Accent6 2" xfId="26"/>
    <cellStyle name="40 % - Accent1" xfId="27"/>
    <cellStyle name="40 % - Accent1 2" xfId="28"/>
    <cellStyle name="40 % - Accent2" xfId="29"/>
    <cellStyle name="40 % - Accent2 2" xfId="30"/>
    <cellStyle name="40 % - Accent3" xfId="31"/>
    <cellStyle name="40 % - Accent3 2" xfId="32"/>
    <cellStyle name="40 % - Accent4" xfId="33"/>
    <cellStyle name="40 % - Accent4 2" xfId="34"/>
    <cellStyle name="40 % - Accent5" xfId="35"/>
    <cellStyle name="40 % - Accent5 2" xfId="36"/>
    <cellStyle name="40 % - Accent6" xfId="37"/>
    <cellStyle name="40 % - Accent6 2" xfId="38"/>
    <cellStyle name="60 % - Accent1" xfId="39"/>
    <cellStyle name="60 % - Accent1 2" xfId="40"/>
    <cellStyle name="60 % - Accent2" xfId="41"/>
    <cellStyle name="60 % - Accent2 2" xfId="42"/>
    <cellStyle name="60 % - Accent3" xfId="43"/>
    <cellStyle name="60 % - Accent3 2" xfId="44"/>
    <cellStyle name="60 % - Accent4" xfId="45"/>
    <cellStyle name="60 % - Accent4 2" xfId="46"/>
    <cellStyle name="60 % - Accent5" xfId="47"/>
    <cellStyle name="60 % - Accent5 2" xfId="48"/>
    <cellStyle name="60 % - Accent6" xfId="49"/>
    <cellStyle name="60 %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Avertissement" xfId="63"/>
    <cellStyle name="Avertissement 2" xfId="64"/>
    <cellStyle name="Calcul" xfId="65"/>
    <cellStyle name="Calcul 2" xfId="66"/>
    <cellStyle name="Cellule liée" xfId="67"/>
    <cellStyle name="Cellule liée 2" xfId="68"/>
    <cellStyle name="Commentaire" xfId="69"/>
    <cellStyle name="Commentaire 2" xfId="70"/>
    <cellStyle name="Entrée" xfId="71"/>
    <cellStyle name="Entrée 2" xfId="72"/>
    <cellStyle name="Insatisfaisant" xfId="73"/>
    <cellStyle name="Insatisfaisant 2" xfId="74"/>
    <cellStyle name="Hyperlink" xfId="75"/>
    <cellStyle name="Followed Hyperlink" xfId="76"/>
    <cellStyle name="Comma" xfId="77"/>
    <cellStyle name="Comma [0]" xfId="78"/>
    <cellStyle name="Currency" xfId="79"/>
    <cellStyle name="Currency [0]" xfId="80"/>
    <cellStyle name="Neutre" xfId="81"/>
    <cellStyle name="Neutre 2" xfId="82"/>
    <cellStyle name="Normal 2" xfId="83"/>
    <cellStyle name="Normal 3" xfId="84"/>
    <cellStyle name="Normal_QUICKSCAN_Recouvrement v1.1" xfId="85"/>
    <cellStyle name="Percent" xfId="86"/>
    <cellStyle name="Satisfaisant" xfId="87"/>
    <cellStyle name="Satisfaisant 2" xfId="88"/>
    <cellStyle name="Sortie" xfId="89"/>
    <cellStyle name="Sortie 2" xfId="90"/>
    <cellStyle name="Texte explicatif" xfId="91"/>
    <cellStyle name="Texte explicatif 2" xfId="92"/>
    <cellStyle name="Titre" xfId="93"/>
    <cellStyle name="Titre 1" xfId="94"/>
    <cellStyle name="Titre 2" xfId="95"/>
    <cellStyle name="Titre 1" xfId="96"/>
    <cellStyle name="Titre 1 2" xfId="97"/>
    <cellStyle name="Titre 2" xfId="98"/>
    <cellStyle name="Titre 2 2" xfId="99"/>
    <cellStyle name="Titre 3" xfId="100"/>
    <cellStyle name="Titre 3 2" xfId="101"/>
    <cellStyle name="Titre 4" xfId="102"/>
    <cellStyle name="Titre 4 2" xfId="103"/>
    <cellStyle name="Total" xfId="104"/>
    <cellStyle name="Total 2" xfId="105"/>
    <cellStyle name="Vérification" xfId="106"/>
    <cellStyle name="Vérification 2" xfId="107"/>
  </cellStyles>
  <dxfs count="5">
    <dxf>
      <font>
        <b val="0"/>
        <sz val="11"/>
        <color indexed="17"/>
      </font>
      <fill>
        <patternFill patternType="solid">
          <fgColor indexed="27"/>
          <bgColor indexed="42"/>
        </patternFill>
      </fill>
    </dxf>
    <dxf>
      <fill>
        <patternFill patternType="solid">
          <fgColor indexed="29"/>
          <bgColor indexed="45"/>
        </patternFill>
      </fill>
    </dxf>
    <dxf>
      <fill>
        <patternFill patternType="solid">
          <fgColor indexed="13"/>
          <bgColor indexed="51"/>
        </patternFill>
      </fill>
    </dxf>
    <dxf>
      <font>
        <b val="0"/>
        <color indexed="63"/>
      </font>
      <fill>
        <patternFill patternType="solid">
          <fgColor indexed="40"/>
          <bgColor indexed="11"/>
        </patternFill>
      </fill>
    </dxf>
    <dxf>
      <font>
        <b val="0"/>
        <color rgb="FF000000"/>
      </font>
      <fill>
        <patternFill patternType="solid">
          <fgColor rgb="FF33CC66"/>
          <bgColor rgb="FF00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33CC66"/>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5.png" /></Relationships>
</file>

<file path=xl/drawings/_rels/drawing5.xml.rels><?xml version="1.0" encoding="utf-8" standalone="yes"?><Relationships xmlns="http://schemas.openxmlformats.org/package/2006/relationships"><Relationship Id="rId1" Type="http://schemas.openxmlformats.org/officeDocument/2006/relationships/image" Target="../media/image308.emf" /></Relationships>
</file>

<file path=xl/drawings/_rels/drawing6.xml.rels><?xml version="1.0" encoding="utf-8" standalone="yes"?><Relationships xmlns="http://schemas.openxmlformats.org/package/2006/relationships"><Relationship Id="rId1" Type="http://schemas.openxmlformats.org/officeDocument/2006/relationships/image" Target="../media/image119.emf" /></Relationships>
</file>

<file path=xl/drawings/_rels/drawing7.xml.rels><?xml version="1.0" encoding="utf-8" standalone="yes"?><Relationships xmlns="http://schemas.openxmlformats.org/package/2006/relationships"><Relationship Id="rId1" Type="http://schemas.openxmlformats.org/officeDocument/2006/relationships/image" Target="../media/image293.emf" /><Relationship Id="rId2" Type="http://schemas.openxmlformats.org/officeDocument/2006/relationships/image" Target="../media/image288.emf" /><Relationship Id="rId3" Type="http://schemas.openxmlformats.org/officeDocument/2006/relationships/image" Target="../media/image298.emf" /><Relationship Id="rId4" Type="http://schemas.openxmlformats.org/officeDocument/2006/relationships/image" Target="../media/image300.emf" /><Relationship Id="rId5" Type="http://schemas.openxmlformats.org/officeDocument/2006/relationships/image" Target="../media/image289.emf" /><Relationship Id="rId6" Type="http://schemas.openxmlformats.org/officeDocument/2006/relationships/image" Target="../media/image290.emf" /><Relationship Id="rId7" Type="http://schemas.openxmlformats.org/officeDocument/2006/relationships/image" Target="../media/image291.emf" /><Relationship Id="rId8" Type="http://schemas.openxmlformats.org/officeDocument/2006/relationships/image" Target="../media/image292.emf" /><Relationship Id="rId9" Type="http://schemas.openxmlformats.org/officeDocument/2006/relationships/image" Target="../media/image307.emf" /><Relationship Id="rId10" Type="http://schemas.openxmlformats.org/officeDocument/2006/relationships/image" Target="../media/image294.emf" /><Relationship Id="rId11" Type="http://schemas.openxmlformats.org/officeDocument/2006/relationships/image" Target="../media/image295.emf" /><Relationship Id="rId12" Type="http://schemas.openxmlformats.org/officeDocument/2006/relationships/image" Target="../media/image278.emf" /><Relationship Id="rId13" Type="http://schemas.openxmlformats.org/officeDocument/2006/relationships/image" Target="../media/image297.emf" /><Relationship Id="rId14" Type="http://schemas.openxmlformats.org/officeDocument/2006/relationships/image" Target="../media/image299.emf" /><Relationship Id="rId15" Type="http://schemas.openxmlformats.org/officeDocument/2006/relationships/image" Target="../media/image296.emf" /><Relationship Id="rId16" Type="http://schemas.openxmlformats.org/officeDocument/2006/relationships/image" Target="../media/image306.emf" /><Relationship Id="rId17" Type="http://schemas.openxmlformats.org/officeDocument/2006/relationships/image" Target="../media/image285.emf" /><Relationship Id="rId18" Type="http://schemas.openxmlformats.org/officeDocument/2006/relationships/image" Target="../media/image302.emf" /><Relationship Id="rId19" Type="http://schemas.openxmlformats.org/officeDocument/2006/relationships/image" Target="../media/image303.emf" /><Relationship Id="rId20" Type="http://schemas.openxmlformats.org/officeDocument/2006/relationships/image" Target="../media/image304.emf" /><Relationship Id="rId21" Type="http://schemas.openxmlformats.org/officeDocument/2006/relationships/image" Target="../media/image305.emf" /><Relationship Id="rId22" Type="http://schemas.openxmlformats.org/officeDocument/2006/relationships/image" Target="../media/image10.emf" /><Relationship Id="rId23" Type="http://schemas.openxmlformats.org/officeDocument/2006/relationships/image" Target="../media/image21.emf" /><Relationship Id="rId24" Type="http://schemas.openxmlformats.org/officeDocument/2006/relationships/image" Target="../media/image301.emf" /><Relationship Id="rId25" Type="http://schemas.openxmlformats.org/officeDocument/2006/relationships/image" Target="../media/image287.emf" /><Relationship Id="rId26" Type="http://schemas.openxmlformats.org/officeDocument/2006/relationships/image" Target="../media/image232.emf" /><Relationship Id="rId27" Type="http://schemas.openxmlformats.org/officeDocument/2006/relationships/image" Target="../media/image25.emf" /><Relationship Id="rId28" Type="http://schemas.openxmlformats.org/officeDocument/2006/relationships/image" Target="../media/image18.emf" /><Relationship Id="rId29" Type="http://schemas.openxmlformats.org/officeDocument/2006/relationships/image" Target="../media/image8.emf" /><Relationship Id="rId30" Type="http://schemas.openxmlformats.org/officeDocument/2006/relationships/image" Target="../media/image26.emf" /><Relationship Id="rId31" Type="http://schemas.openxmlformats.org/officeDocument/2006/relationships/image" Target="../media/image7.emf" /><Relationship Id="rId32" Type="http://schemas.openxmlformats.org/officeDocument/2006/relationships/image" Target="../media/image3.emf" /><Relationship Id="rId33" Type="http://schemas.openxmlformats.org/officeDocument/2006/relationships/image" Target="../media/image11.emf" /><Relationship Id="rId34" Type="http://schemas.openxmlformats.org/officeDocument/2006/relationships/image" Target="../media/image1.emf" /><Relationship Id="rId35" Type="http://schemas.openxmlformats.org/officeDocument/2006/relationships/image" Target="../media/image5.emf" /><Relationship Id="rId36" Type="http://schemas.openxmlformats.org/officeDocument/2006/relationships/image" Target="../media/image14.emf" /><Relationship Id="rId37" Type="http://schemas.openxmlformats.org/officeDocument/2006/relationships/image" Target="../media/image2.emf" /><Relationship Id="rId38" Type="http://schemas.openxmlformats.org/officeDocument/2006/relationships/image" Target="../media/image6.emf" /><Relationship Id="rId39" Type="http://schemas.openxmlformats.org/officeDocument/2006/relationships/image" Target="../media/image4.emf" /><Relationship Id="rId40" Type="http://schemas.openxmlformats.org/officeDocument/2006/relationships/image" Target="../media/image286.emf" /><Relationship Id="rId41" Type="http://schemas.openxmlformats.org/officeDocument/2006/relationships/image" Target="../media/image23.emf" /><Relationship Id="rId42" Type="http://schemas.openxmlformats.org/officeDocument/2006/relationships/image" Target="../media/image20.emf" /><Relationship Id="rId43" Type="http://schemas.openxmlformats.org/officeDocument/2006/relationships/image" Target="../media/image16.emf" /><Relationship Id="rId44" Type="http://schemas.openxmlformats.org/officeDocument/2006/relationships/image" Target="../media/image24.emf" /><Relationship Id="rId45" Type="http://schemas.openxmlformats.org/officeDocument/2006/relationships/image" Target="../media/image9.emf" /><Relationship Id="rId46" Type="http://schemas.openxmlformats.org/officeDocument/2006/relationships/image" Target="../media/image17.emf" /><Relationship Id="rId47" Type="http://schemas.openxmlformats.org/officeDocument/2006/relationships/image" Target="../media/image38.emf" /><Relationship Id="rId48" Type="http://schemas.openxmlformats.org/officeDocument/2006/relationships/image" Target="../media/image28.emf" /><Relationship Id="rId49" Type="http://schemas.openxmlformats.org/officeDocument/2006/relationships/image" Target="../media/image29.emf" /><Relationship Id="rId50" Type="http://schemas.openxmlformats.org/officeDocument/2006/relationships/image" Target="../media/image30.emf" /><Relationship Id="rId51" Type="http://schemas.openxmlformats.org/officeDocument/2006/relationships/image" Target="../media/image31.emf" /><Relationship Id="rId52" Type="http://schemas.openxmlformats.org/officeDocument/2006/relationships/image" Target="../media/image32.emf" /><Relationship Id="rId53" Type="http://schemas.openxmlformats.org/officeDocument/2006/relationships/image" Target="../media/image33.emf" /><Relationship Id="rId54" Type="http://schemas.openxmlformats.org/officeDocument/2006/relationships/image" Target="../media/image34.emf" /><Relationship Id="rId55" Type="http://schemas.openxmlformats.org/officeDocument/2006/relationships/image" Target="../media/image35.emf" /><Relationship Id="rId56" Type="http://schemas.openxmlformats.org/officeDocument/2006/relationships/image" Target="../media/image36.emf" /><Relationship Id="rId57" Type="http://schemas.openxmlformats.org/officeDocument/2006/relationships/image" Target="../media/image37.emf" /><Relationship Id="rId58" Type="http://schemas.openxmlformats.org/officeDocument/2006/relationships/image" Target="../media/image47.emf" /><Relationship Id="rId59" Type="http://schemas.openxmlformats.org/officeDocument/2006/relationships/image" Target="../media/image39.emf" /><Relationship Id="rId60" Type="http://schemas.openxmlformats.org/officeDocument/2006/relationships/image" Target="../media/image40.emf" /><Relationship Id="rId61" Type="http://schemas.openxmlformats.org/officeDocument/2006/relationships/image" Target="../media/image13.emf" /><Relationship Id="rId62" Type="http://schemas.openxmlformats.org/officeDocument/2006/relationships/image" Target="../media/image42.emf" /><Relationship Id="rId63" Type="http://schemas.openxmlformats.org/officeDocument/2006/relationships/image" Target="../media/image43.emf" /><Relationship Id="rId64" Type="http://schemas.openxmlformats.org/officeDocument/2006/relationships/image" Target="../media/image44.emf" /><Relationship Id="rId65" Type="http://schemas.openxmlformats.org/officeDocument/2006/relationships/image" Target="../media/image45.emf" /><Relationship Id="rId66" Type="http://schemas.openxmlformats.org/officeDocument/2006/relationships/image" Target="../media/image41.emf" /><Relationship Id="rId67" Type="http://schemas.openxmlformats.org/officeDocument/2006/relationships/image" Target="../media/image46.emf" /><Relationship Id="rId68" Type="http://schemas.openxmlformats.org/officeDocument/2006/relationships/image" Target="../media/image48.emf" /><Relationship Id="rId69" Type="http://schemas.openxmlformats.org/officeDocument/2006/relationships/image" Target="../media/image49.emf" /><Relationship Id="rId70" Type="http://schemas.openxmlformats.org/officeDocument/2006/relationships/image" Target="../media/image50.emf" /><Relationship Id="rId71" Type="http://schemas.openxmlformats.org/officeDocument/2006/relationships/image" Target="../media/image51.emf" /><Relationship Id="rId72" Type="http://schemas.openxmlformats.org/officeDocument/2006/relationships/image" Target="../media/image52.emf" /><Relationship Id="rId73" Type="http://schemas.openxmlformats.org/officeDocument/2006/relationships/image" Target="../media/image53.emf" /><Relationship Id="rId74" Type="http://schemas.openxmlformats.org/officeDocument/2006/relationships/image" Target="../media/image54.emf" /><Relationship Id="rId75" Type="http://schemas.openxmlformats.org/officeDocument/2006/relationships/image" Target="../media/image55.emf" /><Relationship Id="rId76" Type="http://schemas.openxmlformats.org/officeDocument/2006/relationships/image" Target="../media/image56.emf" /><Relationship Id="rId77" Type="http://schemas.openxmlformats.org/officeDocument/2006/relationships/image" Target="../media/image57.emf" /><Relationship Id="rId78" Type="http://schemas.openxmlformats.org/officeDocument/2006/relationships/image" Target="../media/image58.emf" /><Relationship Id="rId79" Type="http://schemas.openxmlformats.org/officeDocument/2006/relationships/image" Target="../media/image59.emf" /><Relationship Id="rId80" Type="http://schemas.openxmlformats.org/officeDocument/2006/relationships/image" Target="../media/image60.emf" /><Relationship Id="rId81" Type="http://schemas.openxmlformats.org/officeDocument/2006/relationships/image" Target="../media/image61.emf" /><Relationship Id="rId82" Type="http://schemas.openxmlformats.org/officeDocument/2006/relationships/image" Target="../media/image27.emf" /><Relationship Id="rId83" Type="http://schemas.openxmlformats.org/officeDocument/2006/relationships/image" Target="../media/image63.emf" /><Relationship Id="rId84" Type="http://schemas.openxmlformats.org/officeDocument/2006/relationships/image" Target="../media/image64.emf" /><Relationship Id="rId85" Type="http://schemas.openxmlformats.org/officeDocument/2006/relationships/image" Target="../media/image65.emf" /><Relationship Id="rId86" Type="http://schemas.openxmlformats.org/officeDocument/2006/relationships/image" Target="../media/image66.emf" /><Relationship Id="rId87" Type="http://schemas.openxmlformats.org/officeDocument/2006/relationships/image" Target="../media/image67.emf" /><Relationship Id="rId88" Type="http://schemas.openxmlformats.org/officeDocument/2006/relationships/image" Target="../media/image68.emf" /><Relationship Id="rId89" Type="http://schemas.openxmlformats.org/officeDocument/2006/relationships/image" Target="../media/image62.emf" /><Relationship Id="rId90" Type="http://schemas.openxmlformats.org/officeDocument/2006/relationships/image" Target="../media/image70.emf" /><Relationship Id="rId91" Type="http://schemas.openxmlformats.org/officeDocument/2006/relationships/image" Target="../media/image71.emf" /><Relationship Id="rId92" Type="http://schemas.openxmlformats.org/officeDocument/2006/relationships/image" Target="../media/image72.emf" /><Relationship Id="rId93" Type="http://schemas.openxmlformats.org/officeDocument/2006/relationships/image" Target="../media/image73.emf" /><Relationship Id="rId94" Type="http://schemas.openxmlformats.org/officeDocument/2006/relationships/image" Target="../media/image74.emf" /><Relationship Id="rId95" Type="http://schemas.openxmlformats.org/officeDocument/2006/relationships/image" Target="../media/image75.emf" /><Relationship Id="rId96" Type="http://schemas.openxmlformats.org/officeDocument/2006/relationships/image" Target="../media/image69.emf" /><Relationship Id="rId97" Type="http://schemas.openxmlformats.org/officeDocument/2006/relationships/image" Target="../media/image76.emf" /><Relationship Id="rId98" Type="http://schemas.openxmlformats.org/officeDocument/2006/relationships/image" Target="../media/image77.emf" /><Relationship Id="rId99" Type="http://schemas.openxmlformats.org/officeDocument/2006/relationships/image" Target="../media/image78.emf" /><Relationship Id="rId100" Type="http://schemas.openxmlformats.org/officeDocument/2006/relationships/image" Target="../media/image80.emf" /><Relationship Id="rId101" Type="http://schemas.openxmlformats.org/officeDocument/2006/relationships/image" Target="../media/image81.emf" /><Relationship Id="rId102" Type="http://schemas.openxmlformats.org/officeDocument/2006/relationships/image" Target="../media/image79.emf" /><Relationship Id="rId103" Type="http://schemas.openxmlformats.org/officeDocument/2006/relationships/image" Target="../media/image83.emf" /><Relationship Id="rId104" Type="http://schemas.openxmlformats.org/officeDocument/2006/relationships/image" Target="../media/image86.emf" /><Relationship Id="rId105" Type="http://schemas.openxmlformats.org/officeDocument/2006/relationships/image" Target="../media/image84.emf" /><Relationship Id="rId106" Type="http://schemas.openxmlformats.org/officeDocument/2006/relationships/image" Target="../media/image85.emf" /><Relationship Id="rId107" Type="http://schemas.openxmlformats.org/officeDocument/2006/relationships/image" Target="../media/image82.emf" /><Relationship Id="rId108" Type="http://schemas.openxmlformats.org/officeDocument/2006/relationships/image" Target="../media/image88.emf" /><Relationship Id="rId109" Type="http://schemas.openxmlformats.org/officeDocument/2006/relationships/image" Target="../media/image94.emf" /><Relationship Id="rId110" Type="http://schemas.openxmlformats.org/officeDocument/2006/relationships/image" Target="../media/image89.emf" /><Relationship Id="rId111" Type="http://schemas.openxmlformats.org/officeDocument/2006/relationships/image" Target="../media/image91.emf" /><Relationship Id="rId112" Type="http://schemas.openxmlformats.org/officeDocument/2006/relationships/image" Target="../media/image87.emf" /><Relationship Id="rId113" Type="http://schemas.openxmlformats.org/officeDocument/2006/relationships/image" Target="../media/image92.emf" /><Relationship Id="rId114" Type="http://schemas.openxmlformats.org/officeDocument/2006/relationships/image" Target="../media/image93.emf" /><Relationship Id="rId115" Type="http://schemas.openxmlformats.org/officeDocument/2006/relationships/image" Target="../media/image90.emf" /><Relationship Id="rId116" Type="http://schemas.openxmlformats.org/officeDocument/2006/relationships/image" Target="../media/image95.emf" /><Relationship Id="rId117" Type="http://schemas.openxmlformats.org/officeDocument/2006/relationships/image" Target="../media/image96.emf" /><Relationship Id="rId118" Type="http://schemas.openxmlformats.org/officeDocument/2006/relationships/image" Target="../media/image97.emf" /><Relationship Id="rId119" Type="http://schemas.openxmlformats.org/officeDocument/2006/relationships/image" Target="../media/image98.emf" /><Relationship Id="rId120" Type="http://schemas.openxmlformats.org/officeDocument/2006/relationships/image" Target="../media/image99.emf" /><Relationship Id="rId121" Type="http://schemas.openxmlformats.org/officeDocument/2006/relationships/image" Target="../media/image100.emf" /><Relationship Id="rId122" Type="http://schemas.openxmlformats.org/officeDocument/2006/relationships/image" Target="../media/image101.emf" /><Relationship Id="rId123" Type="http://schemas.openxmlformats.org/officeDocument/2006/relationships/image" Target="../media/image102.emf" /><Relationship Id="rId124" Type="http://schemas.openxmlformats.org/officeDocument/2006/relationships/image" Target="../media/image103.emf" /><Relationship Id="rId125" Type="http://schemas.openxmlformats.org/officeDocument/2006/relationships/image" Target="../media/image104.emf" /><Relationship Id="rId126" Type="http://schemas.openxmlformats.org/officeDocument/2006/relationships/image" Target="../media/image105.emf" /><Relationship Id="rId127" Type="http://schemas.openxmlformats.org/officeDocument/2006/relationships/image" Target="../media/image106.emf" /><Relationship Id="rId128" Type="http://schemas.openxmlformats.org/officeDocument/2006/relationships/image" Target="../media/image107.emf" /><Relationship Id="rId129" Type="http://schemas.openxmlformats.org/officeDocument/2006/relationships/image" Target="../media/image108.emf" /><Relationship Id="rId130" Type="http://schemas.openxmlformats.org/officeDocument/2006/relationships/image" Target="../media/image109.emf" /><Relationship Id="rId131" Type="http://schemas.openxmlformats.org/officeDocument/2006/relationships/image" Target="../media/image110.emf" /><Relationship Id="rId132" Type="http://schemas.openxmlformats.org/officeDocument/2006/relationships/image" Target="../media/image111.emf" /><Relationship Id="rId133" Type="http://schemas.openxmlformats.org/officeDocument/2006/relationships/image" Target="../media/image112.emf" /><Relationship Id="rId134" Type="http://schemas.openxmlformats.org/officeDocument/2006/relationships/image" Target="../media/image113.emf" /><Relationship Id="rId135" Type="http://schemas.openxmlformats.org/officeDocument/2006/relationships/image" Target="../media/image114.emf" /><Relationship Id="rId136" Type="http://schemas.openxmlformats.org/officeDocument/2006/relationships/image" Target="../media/image115.emf" /><Relationship Id="rId137" Type="http://schemas.openxmlformats.org/officeDocument/2006/relationships/image" Target="../media/image116.emf" /><Relationship Id="rId138" Type="http://schemas.openxmlformats.org/officeDocument/2006/relationships/image" Target="../media/image117.emf" /><Relationship Id="rId139" Type="http://schemas.openxmlformats.org/officeDocument/2006/relationships/image" Target="../media/image118.emf" /><Relationship Id="rId140" Type="http://schemas.openxmlformats.org/officeDocument/2006/relationships/image" Target="../media/image120.emf" /><Relationship Id="rId141" Type="http://schemas.openxmlformats.org/officeDocument/2006/relationships/image" Target="../media/image121.emf" /><Relationship Id="rId142" Type="http://schemas.openxmlformats.org/officeDocument/2006/relationships/image" Target="../media/image122.emf" /><Relationship Id="rId143" Type="http://schemas.openxmlformats.org/officeDocument/2006/relationships/image" Target="../media/image123.emf" /><Relationship Id="rId144" Type="http://schemas.openxmlformats.org/officeDocument/2006/relationships/image" Target="../media/image124.emf" /><Relationship Id="rId145" Type="http://schemas.openxmlformats.org/officeDocument/2006/relationships/image" Target="../media/image125.emf" /><Relationship Id="rId146" Type="http://schemas.openxmlformats.org/officeDocument/2006/relationships/image" Target="../media/image126.emf" /><Relationship Id="rId147" Type="http://schemas.openxmlformats.org/officeDocument/2006/relationships/image" Target="../media/image127.emf" /><Relationship Id="rId148" Type="http://schemas.openxmlformats.org/officeDocument/2006/relationships/image" Target="../media/image128.emf" /><Relationship Id="rId149" Type="http://schemas.openxmlformats.org/officeDocument/2006/relationships/image" Target="../media/image19.emf" /><Relationship Id="rId150" Type="http://schemas.openxmlformats.org/officeDocument/2006/relationships/image" Target="../media/image129.emf" /><Relationship Id="rId151" Type="http://schemas.openxmlformats.org/officeDocument/2006/relationships/image" Target="../media/image12.emf" /><Relationship Id="rId152" Type="http://schemas.openxmlformats.org/officeDocument/2006/relationships/image" Target="../media/image22.emf" /><Relationship Id="rId153" Type="http://schemas.openxmlformats.org/officeDocument/2006/relationships/image" Target="../media/image130.emf" /><Relationship Id="rId154" Type="http://schemas.openxmlformats.org/officeDocument/2006/relationships/image" Target="../media/image131.emf" /><Relationship Id="rId155" Type="http://schemas.openxmlformats.org/officeDocument/2006/relationships/image" Target="../media/image132.emf" /><Relationship Id="rId156" Type="http://schemas.openxmlformats.org/officeDocument/2006/relationships/image" Target="../media/image133.emf" /><Relationship Id="rId157" Type="http://schemas.openxmlformats.org/officeDocument/2006/relationships/image" Target="../media/image134.emf" /><Relationship Id="rId158" Type="http://schemas.openxmlformats.org/officeDocument/2006/relationships/image" Target="../media/image135.emf" /><Relationship Id="rId159" Type="http://schemas.openxmlformats.org/officeDocument/2006/relationships/image" Target="../media/image136.emf" /><Relationship Id="rId160" Type="http://schemas.openxmlformats.org/officeDocument/2006/relationships/image" Target="../media/image137.emf" /><Relationship Id="rId161" Type="http://schemas.openxmlformats.org/officeDocument/2006/relationships/image" Target="../media/image144.emf" /><Relationship Id="rId162" Type="http://schemas.openxmlformats.org/officeDocument/2006/relationships/image" Target="../media/image139.emf" /><Relationship Id="rId163" Type="http://schemas.openxmlformats.org/officeDocument/2006/relationships/image" Target="../media/image140.emf" /><Relationship Id="rId164" Type="http://schemas.openxmlformats.org/officeDocument/2006/relationships/image" Target="../media/image141.emf" /><Relationship Id="rId165" Type="http://schemas.openxmlformats.org/officeDocument/2006/relationships/image" Target="../media/image142.emf" /><Relationship Id="rId166" Type="http://schemas.openxmlformats.org/officeDocument/2006/relationships/image" Target="../media/image143.emf" /><Relationship Id="rId167" Type="http://schemas.openxmlformats.org/officeDocument/2006/relationships/image" Target="../media/image159.emf" /><Relationship Id="rId168" Type="http://schemas.openxmlformats.org/officeDocument/2006/relationships/image" Target="../media/image145.emf" /><Relationship Id="rId169" Type="http://schemas.openxmlformats.org/officeDocument/2006/relationships/image" Target="../media/image146.emf" /><Relationship Id="rId170" Type="http://schemas.openxmlformats.org/officeDocument/2006/relationships/image" Target="../media/image147.emf" /><Relationship Id="rId171" Type="http://schemas.openxmlformats.org/officeDocument/2006/relationships/image" Target="../media/image148.emf" /><Relationship Id="rId172" Type="http://schemas.openxmlformats.org/officeDocument/2006/relationships/image" Target="../media/image150.emf" /><Relationship Id="rId173" Type="http://schemas.openxmlformats.org/officeDocument/2006/relationships/image" Target="../media/image151.emf" /><Relationship Id="rId174" Type="http://schemas.openxmlformats.org/officeDocument/2006/relationships/image" Target="../media/image152.emf" /><Relationship Id="rId175" Type="http://schemas.openxmlformats.org/officeDocument/2006/relationships/image" Target="../media/image153.emf" /><Relationship Id="rId176" Type="http://schemas.openxmlformats.org/officeDocument/2006/relationships/image" Target="../media/image154.emf" /><Relationship Id="rId177" Type="http://schemas.openxmlformats.org/officeDocument/2006/relationships/image" Target="../media/image155.emf" /><Relationship Id="rId178" Type="http://schemas.openxmlformats.org/officeDocument/2006/relationships/image" Target="../media/image156.emf" /><Relationship Id="rId179" Type="http://schemas.openxmlformats.org/officeDocument/2006/relationships/image" Target="../media/image158.emf" /><Relationship Id="rId180" Type="http://schemas.openxmlformats.org/officeDocument/2006/relationships/image" Target="../media/image161.emf" /><Relationship Id="rId181" Type="http://schemas.openxmlformats.org/officeDocument/2006/relationships/image" Target="../media/image138.emf" /><Relationship Id="rId182" Type="http://schemas.openxmlformats.org/officeDocument/2006/relationships/image" Target="../media/image160.emf" /><Relationship Id="rId183" Type="http://schemas.openxmlformats.org/officeDocument/2006/relationships/image" Target="../media/image157.emf" /><Relationship Id="rId184" Type="http://schemas.openxmlformats.org/officeDocument/2006/relationships/image" Target="../media/image162.emf" /><Relationship Id="rId185" Type="http://schemas.openxmlformats.org/officeDocument/2006/relationships/image" Target="../media/image163.emf" /><Relationship Id="rId186" Type="http://schemas.openxmlformats.org/officeDocument/2006/relationships/image" Target="../media/image164.emf" /><Relationship Id="rId187" Type="http://schemas.openxmlformats.org/officeDocument/2006/relationships/image" Target="../media/image165.emf" /><Relationship Id="rId188" Type="http://schemas.openxmlformats.org/officeDocument/2006/relationships/image" Target="../media/image167.emf" /><Relationship Id="rId189" Type="http://schemas.openxmlformats.org/officeDocument/2006/relationships/image" Target="../media/image168.emf" /><Relationship Id="rId190" Type="http://schemas.openxmlformats.org/officeDocument/2006/relationships/image" Target="../media/image166.emf" /><Relationship Id="rId191" Type="http://schemas.openxmlformats.org/officeDocument/2006/relationships/image" Target="../media/image169.emf" /><Relationship Id="rId192" Type="http://schemas.openxmlformats.org/officeDocument/2006/relationships/image" Target="../media/image170.emf" /><Relationship Id="rId193" Type="http://schemas.openxmlformats.org/officeDocument/2006/relationships/image" Target="../media/image171.emf" /><Relationship Id="rId194" Type="http://schemas.openxmlformats.org/officeDocument/2006/relationships/image" Target="../media/image172.emf" /><Relationship Id="rId195" Type="http://schemas.openxmlformats.org/officeDocument/2006/relationships/image" Target="../media/image173.emf" /><Relationship Id="rId196" Type="http://schemas.openxmlformats.org/officeDocument/2006/relationships/image" Target="../media/image174.emf" /><Relationship Id="rId197" Type="http://schemas.openxmlformats.org/officeDocument/2006/relationships/image" Target="../media/image175.emf" /><Relationship Id="rId198" Type="http://schemas.openxmlformats.org/officeDocument/2006/relationships/image" Target="../media/image176.emf" /><Relationship Id="rId199" Type="http://schemas.openxmlformats.org/officeDocument/2006/relationships/image" Target="../media/image177.emf" /><Relationship Id="rId200" Type="http://schemas.openxmlformats.org/officeDocument/2006/relationships/image" Target="../media/image178.emf" /><Relationship Id="rId201" Type="http://schemas.openxmlformats.org/officeDocument/2006/relationships/image" Target="../media/image179.emf" /><Relationship Id="rId202" Type="http://schemas.openxmlformats.org/officeDocument/2006/relationships/image" Target="../media/image180.emf" /><Relationship Id="rId203" Type="http://schemas.openxmlformats.org/officeDocument/2006/relationships/image" Target="../media/image181.emf" /><Relationship Id="rId204" Type="http://schemas.openxmlformats.org/officeDocument/2006/relationships/image" Target="../media/image182.emf" /><Relationship Id="rId205" Type="http://schemas.openxmlformats.org/officeDocument/2006/relationships/image" Target="../media/image183.emf" /><Relationship Id="rId206" Type="http://schemas.openxmlformats.org/officeDocument/2006/relationships/image" Target="../media/image184.emf" /><Relationship Id="rId207" Type="http://schemas.openxmlformats.org/officeDocument/2006/relationships/image" Target="../media/image185.emf" /><Relationship Id="rId208" Type="http://schemas.openxmlformats.org/officeDocument/2006/relationships/image" Target="../media/image186.emf" /><Relationship Id="rId209" Type="http://schemas.openxmlformats.org/officeDocument/2006/relationships/image" Target="../media/image187.emf" /><Relationship Id="rId210" Type="http://schemas.openxmlformats.org/officeDocument/2006/relationships/image" Target="../media/image188.emf" /><Relationship Id="rId211" Type="http://schemas.openxmlformats.org/officeDocument/2006/relationships/image" Target="../media/image189.emf" /><Relationship Id="rId212" Type="http://schemas.openxmlformats.org/officeDocument/2006/relationships/image" Target="../media/image190.emf" /><Relationship Id="rId213" Type="http://schemas.openxmlformats.org/officeDocument/2006/relationships/image" Target="../media/image191.emf" /><Relationship Id="rId214" Type="http://schemas.openxmlformats.org/officeDocument/2006/relationships/image" Target="../media/image192.emf" /><Relationship Id="rId215" Type="http://schemas.openxmlformats.org/officeDocument/2006/relationships/image" Target="../media/image193.emf" /><Relationship Id="rId216" Type="http://schemas.openxmlformats.org/officeDocument/2006/relationships/image" Target="../media/image194.emf" /><Relationship Id="rId217" Type="http://schemas.openxmlformats.org/officeDocument/2006/relationships/image" Target="../media/image195.emf" /><Relationship Id="rId218" Type="http://schemas.openxmlformats.org/officeDocument/2006/relationships/image" Target="../media/image196.emf" /><Relationship Id="rId219" Type="http://schemas.openxmlformats.org/officeDocument/2006/relationships/image" Target="../media/image197.emf" /><Relationship Id="rId220" Type="http://schemas.openxmlformats.org/officeDocument/2006/relationships/image" Target="../media/image198.emf" /><Relationship Id="rId221" Type="http://schemas.openxmlformats.org/officeDocument/2006/relationships/image" Target="../media/image199.emf" /><Relationship Id="rId222" Type="http://schemas.openxmlformats.org/officeDocument/2006/relationships/image" Target="../media/image200.emf" /><Relationship Id="rId223" Type="http://schemas.openxmlformats.org/officeDocument/2006/relationships/image" Target="../media/image201.emf" /><Relationship Id="rId224" Type="http://schemas.openxmlformats.org/officeDocument/2006/relationships/image" Target="../media/image202.emf" /><Relationship Id="rId225" Type="http://schemas.openxmlformats.org/officeDocument/2006/relationships/image" Target="../media/image203.emf" /><Relationship Id="rId226" Type="http://schemas.openxmlformats.org/officeDocument/2006/relationships/image" Target="../media/image204.emf" /><Relationship Id="rId227" Type="http://schemas.openxmlformats.org/officeDocument/2006/relationships/image" Target="../media/image205.emf" /><Relationship Id="rId228" Type="http://schemas.openxmlformats.org/officeDocument/2006/relationships/image" Target="../media/image206.emf" /><Relationship Id="rId229" Type="http://schemas.openxmlformats.org/officeDocument/2006/relationships/image" Target="../media/image207.emf" /><Relationship Id="rId230" Type="http://schemas.openxmlformats.org/officeDocument/2006/relationships/image" Target="../media/image208.emf" /><Relationship Id="rId231" Type="http://schemas.openxmlformats.org/officeDocument/2006/relationships/image" Target="../media/image209.emf" /><Relationship Id="rId232" Type="http://schemas.openxmlformats.org/officeDocument/2006/relationships/image" Target="../media/image210.emf" /><Relationship Id="rId233" Type="http://schemas.openxmlformats.org/officeDocument/2006/relationships/image" Target="../media/image211.emf" /><Relationship Id="rId234" Type="http://schemas.openxmlformats.org/officeDocument/2006/relationships/image" Target="../media/image212.emf" /><Relationship Id="rId235" Type="http://schemas.openxmlformats.org/officeDocument/2006/relationships/image" Target="../media/image213.emf" /><Relationship Id="rId236" Type="http://schemas.openxmlformats.org/officeDocument/2006/relationships/image" Target="../media/image214.emf" /><Relationship Id="rId237" Type="http://schemas.openxmlformats.org/officeDocument/2006/relationships/image" Target="../media/image215.emf" /><Relationship Id="rId238" Type="http://schemas.openxmlformats.org/officeDocument/2006/relationships/image" Target="../media/image216.emf" /><Relationship Id="rId239" Type="http://schemas.openxmlformats.org/officeDocument/2006/relationships/image" Target="../media/image217.emf" /><Relationship Id="rId240" Type="http://schemas.openxmlformats.org/officeDocument/2006/relationships/image" Target="../media/image218.emf" /><Relationship Id="rId241" Type="http://schemas.openxmlformats.org/officeDocument/2006/relationships/image" Target="../media/image219.emf" /><Relationship Id="rId242" Type="http://schemas.openxmlformats.org/officeDocument/2006/relationships/image" Target="../media/image220.emf" /><Relationship Id="rId243" Type="http://schemas.openxmlformats.org/officeDocument/2006/relationships/image" Target="../media/image221.emf" /><Relationship Id="rId244" Type="http://schemas.openxmlformats.org/officeDocument/2006/relationships/image" Target="../media/image222.emf" /><Relationship Id="rId245" Type="http://schemas.openxmlformats.org/officeDocument/2006/relationships/image" Target="../media/image223.emf" /><Relationship Id="rId246" Type="http://schemas.openxmlformats.org/officeDocument/2006/relationships/image" Target="../media/image224.emf" /><Relationship Id="rId247" Type="http://schemas.openxmlformats.org/officeDocument/2006/relationships/image" Target="../media/image230.emf" /><Relationship Id="rId248" Type="http://schemas.openxmlformats.org/officeDocument/2006/relationships/image" Target="../media/image226.emf" /><Relationship Id="rId249" Type="http://schemas.openxmlformats.org/officeDocument/2006/relationships/image" Target="../media/image227.emf" /><Relationship Id="rId250" Type="http://schemas.openxmlformats.org/officeDocument/2006/relationships/image" Target="../media/image228.emf" /><Relationship Id="rId251" Type="http://schemas.openxmlformats.org/officeDocument/2006/relationships/image" Target="../media/image229.emf" /><Relationship Id="rId252" Type="http://schemas.openxmlformats.org/officeDocument/2006/relationships/image" Target="../media/image231.emf" /><Relationship Id="rId253" Type="http://schemas.openxmlformats.org/officeDocument/2006/relationships/image" Target="../media/image225.emf" /><Relationship Id="rId254" Type="http://schemas.openxmlformats.org/officeDocument/2006/relationships/image" Target="../media/image233.emf" /><Relationship Id="rId255" Type="http://schemas.openxmlformats.org/officeDocument/2006/relationships/image" Target="../media/image234.emf" /><Relationship Id="rId256" Type="http://schemas.openxmlformats.org/officeDocument/2006/relationships/image" Target="../media/image235.emf" /><Relationship Id="rId257" Type="http://schemas.openxmlformats.org/officeDocument/2006/relationships/image" Target="../media/image236.emf" /><Relationship Id="rId258" Type="http://schemas.openxmlformats.org/officeDocument/2006/relationships/image" Target="../media/image237.emf" /><Relationship Id="rId259" Type="http://schemas.openxmlformats.org/officeDocument/2006/relationships/image" Target="../media/image238.emf" /><Relationship Id="rId260" Type="http://schemas.openxmlformats.org/officeDocument/2006/relationships/image" Target="../media/image239.emf" /><Relationship Id="rId261" Type="http://schemas.openxmlformats.org/officeDocument/2006/relationships/image" Target="../media/image240.emf" /><Relationship Id="rId262" Type="http://schemas.openxmlformats.org/officeDocument/2006/relationships/image" Target="../media/image241.emf" /><Relationship Id="rId263" Type="http://schemas.openxmlformats.org/officeDocument/2006/relationships/image" Target="../media/image242.emf" /><Relationship Id="rId264" Type="http://schemas.openxmlformats.org/officeDocument/2006/relationships/image" Target="../media/image243.emf" /><Relationship Id="rId265" Type="http://schemas.openxmlformats.org/officeDocument/2006/relationships/image" Target="../media/image244.emf" /><Relationship Id="rId266" Type="http://schemas.openxmlformats.org/officeDocument/2006/relationships/image" Target="../media/image245.emf" /><Relationship Id="rId267" Type="http://schemas.openxmlformats.org/officeDocument/2006/relationships/image" Target="../media/image246.emf" /><Relationship Id="rId268" Type="http://schemas.openxmlformats.org/officeDocument/2006/relationships/image" Target="../media/image247.emf" /><Relationship Id="rId269" Type="http://schemas.openxmlformats.org/officeDocument/2006/relationships/image" Target="../media/image248.emf" /><Relationship Id="rId270" Type="http://schemas.openxmlformats.org/officeDocument/2006/relationships/image" Target="../media/image249.emf" /><Relationship Id="rId271" Type="http://schemas.openxmlformats.org/officeDocument/2006/relationships/image" Target="../media/image250.emf" /><Relationship Id="rId272" Type="http://schemas.openxmlformats.org/officeDocument/2006/relationships/image" Target="../media/image251.emf" /><Relationship Id="rId273" Type="http://schemas.openxmlformats.org/officeDocument/2006/relationships/image" Target="../media/image252.emf" /><Relationship Id="rId274" Type="http://schemas.openxmlformats.org/officeDocument/2006/relationships/image" Target="../media/image254.emf" /><Relationship Id="rId275" Type="http://schemas.openxmlformats.org/officeDocument/2006/relationships/image" Target="../media/image253.emf" /><Relationship Id="rId276" Type="http://schemas.openxmlformats.org/officeDocument/2006/relationships/image" Target="../media/image262.emf" /><Relationship Id="rId277" Type="http://schemas.openxmlformats.org/officeDocument/2006/relationships/image" Target="../media/image256.emf" /><Relationship Id="rId278" Type="http://schemas.openxmlformats.org/officeDocument/2006/relationships/image" Target="../media/image257.emf" /><Relationship Id="rId279" Type="http://schemas.openxmlformats.org/officeDocument/2006/relationships/image" Target="../media/image258.emf" /><Relationship Id="rId280" Type="http://schemas.openxmlformats.org/officeDocument/2006/relationships/image" Target="../media/image259.emf" /><Relationship Id="rId281" Type="http://schemas.openxmlformats.org/officeDocument/2006/relationships/image" Target="../media/image260.emf" /><Relationship Id="rId282" Type="http://schemas.openxmlformats.org/officeDocument/2006/relationships/image" Target="../media/image261.emf" /><Relationship Id="rId283" Type="http://schemas.openxmlformats.org/officeDocument/2006/relationships/image" Target="../media/image255.emf" /><Relationship Id="rId284" Type="http://schemas.openxmlformats.org/officeDocument/2006/relationships/image" Target="../media/image263.emf" /><Relationship Id="rId285" Type="http://schemas.openxmlformats.org/officeDocument/2006/relationships/image" Target="../media/image264.emf" /><Relationship Id="rId286" Type="http://schemas.openxmlformats.org/officeDocument/2006/relationships/image" Target="../media/image265.emf" /><Relationship Id="rId287" Type="http://schemas.openxmlformats.org/officeDocument/2006/relationships/image" Target="../media/image266.emf" /><Relationship Id="rId288" Type="http://schemas.openxmlformats.org/officeDocument/2006/relationships/image" Target="../media/image267.emf" /><Relationship Id="rId289" Type="http://schemas.openxmlformats.org/officeDocument/2006/relationships/image" Target="../media/image268.emf" /><Relationship Id="rId290" Type="http://schemas.openxmlformats.org/officeDocument/2006/relationships/image" Target="../media/image269.emf" /><Relationship Id="rId291" Type="http://schemas.openxmlformats.org/officeDocument/2006/relationships/image" Target="../media/image270.emf" /><Relationship Id="rId292" Type="http://schemas.openxmlformats.org/officeDocument/2006/relationships/image" Target="../media/image271.emf" /><Relationship Id="rId293" Type="http://schemas.openxmlformats.org/officeDocument/2006/relationships/image" Target="../media/image279.emf" /><Relationship Id="rId294" Type="http://schemas.openxmlformats.org/officeDocument/2006/relationships/image" Target="../media/image272.emf" /><Relationship Id="rId295" Type="http://schemas.openxmlformats.org/officeDocument/2006/relationships/image" Target="../media/image274.emf" /><Relationship Id="rId296" Type="http://schemas.openxmlformats.org/officeDocument/2006/relationships/image" Target="../media/image275.emf" /><Relationship Id="rId297" Type="http://schemas.openxmlformats.org/officeDocument/2006/relationships/image" Target="../media/image276.emf" /><Relationship Id="rId298" Type="http://schemas.openxmlformats.org/officeDocument/2006/relationships/image" Target="../media/image277.emf" /><Relationship Id="rId299" Type="http://schemas.openxmlformats.org/officeDocument/2006/relationships/image" Target="../media/image281.emf" /><Relationship Id="rId300" Type="http://schemas.openxmlformats.org/officeDocument/2006/relationships/image" Target="../media/image273.emf" /><Relationship Id="rId301" Type="http://schemas.openxmlformats.org/officeDocument/2006/relationships/image" Target="../media/image280.emf" /><Relationship Id="rId302" Type="http://schemas.openxmlformats.org/officeDocument/2006/relationships/image" Target="../media/image284.emf" /><Relationship Id="rId303" Type="http://schemas.openxmlformats.org/officeDocument/2006/relationships/image" Target="../media/image282.emf" /><Relationship Id="rId304" Type="http://schemas.openxmlformats.org/officeDocument/2006/relationships/image" Target="../media/image28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9525</xdr:rowOff>
    </xdr:from>
    <xdr:to>
      <xdr:col>32</xdr:col>
      <xdr:colOff>209550</xdr:colOff>
      <xdr:row>113</xdr:row>
      <xdr:rowOff>152400</xdr:rowOff>
    </xdr:to>
    <xdr:sp>
      <xdr:nvSpPr>
        <xdr:cNvPr id="1" name="Text Box 1"/>
        <xdr:cNvSpPr txBox="1">
          <a:spLocks noChangeArrowheads="1"/>
        </xdr:cNvSpPr>
      </xdr:nvSpPr>
      <xdr:spPr>
        <a:xfrm>
          <a:off x="228600" y="428625"/>
          <a:ext cx="10182225" cy="229838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8000"/>
              </a:solidFill>
              <a:latin typeface="Arial"/>
              <a:ea typeface="Arial"/>
              <a:cs typeface="Arial"/>
            </a:rPr>
            <a:t>
</a:t>
          </a:r>
          <a:r>
            <a:rPr lang="en-US" cap="none" sz="1100" b="1" i="0" u="none" baseline="0">
              <a:solidFill>
                <a:srgbClr val="008000"/>
              </a:solidFill>
              <a:latin typeface="Trebuchet MS"/>
              <a:ea typeface="Trebuchet MS"/>
              <a:cs typeface="Trebuchet MS"/>
            </a:rPr>
            <a:t>1. La signification de l'acronyme REMED</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L'acronyme REMED signifie Revue des Erreurs Liées aux Médicaments Et aux Dispositifs médicaux associés.  L'usage de l'acronyme a également consacré les significations suivantes : Revue des Erreurs liées aux MEDicaments, Revue des Erreurs MEDicamenteuses et Revue des erreurs associées aux produits de santé.
</a:t>
          </a:r>
          <a:r>
            <a:rPr lang="en-US" cap="none" sz="1000" b="0" i="0" u="none" baseline="0">
              <a:solidFill>
                <a:srgbClr val="000000"/>
              </a:solidFill>
              <a:latin typeface="Trebuchet MS"/>
              <a:ea typeface="Trebuchet MS"/>
              <a:cs typeface="Trebuchet MS"/>
            </a:rPr>
            <a:t>
</a:t>
          </a:r>
          <a:r>
            <a:rPr lang="en-US" cap="none" sz="1100" b="1" i="0" u="none" baseline="0">
              <a:solidFill>
                <a:srgbClr val="008000"/>
              </a:solidFill>
              <a:latin typeface="Trebuchet MS"/>
              <a:ea typeface="Trebuchet MS"/>
              <a:cs typeface="Trebuchet MS"/>
            </a:rPr>
            <a:t>2. La REMED et quelques dates</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
</a:t>
          </a:r>
          <a:r>
            <a:rPr lang="en-US" cap="none" sz="1000" b="0" i="0" u="none" baseline="0">
              <a:solidFill>
                <a:srgbClr val="008000"/>
              </a:solidFill>
              <a:latin typeface="Trebuchet MS"/>
              <a:ea typeface="Trebuchet MS"/>
              <a:cs typeface="Trebuchet MS"/>
            </a:rPr>
            <a:t>2003</a:t>
          </a:r>
          <a:r>
            <a:rPr lang="en-US" cap="none" sz="1000" b="0" i="0" u="none" baseline="0">
              <a:solidFill>
                <a:srgbClr val="000000"/>
              </a:solidFill>
              <a:latin typeface="Trebuchet MS"/>
              <a:ea typeface="Trebuchet MS"/>
              <a:cs typeface="Trebuchet MS"/>
            </a:rPr>
            <a:t> - un groupe de travail est constitué au sein de la Société française de pharmacie clinique (SFPC) pour conduire une réflexion sur le thème des </a:t>
          </a:r>
          <a:r>
            <a:rPr lang="en-US" cap="none" sz="1000" b="1" i="0" u="none" baseline="0">
              <a:solidFill>
                <a:srgbClr val="000000"/>
              </a:solidFill>
              <a:latin typeface="Trebuchet MS"/>
              <a:ea typeface="Trebuchet MS"/>
              <a:cs typeface="Trebuchet MS"/>
            </a:rPr>
            <a:t>"Erreurs médicamenteuses"</a:t>
          </a:r>
          <a:r>
            <a:rPr lang="en-US" cap="none" sz="1000" b="0" i="0" u="none" baseline="0">
              <a:solidFill>
                <a:srgbClr val="000000"/>
              </a:solidFill>
              <a:latin typeface="Trebuchet MS"/>
              <a:ea typeface="Trebuchet MS"/>
              <a:cs typeface="Trebuchet MS"/>
            </a:rPr>
            <a:t>
</a:t>
          </a:r>
          <a:r>
            <a:rPr lang="en-US" cap="none" sz="1000" b="0" i="0" u="none" baseline="0">
              <a:solidFill>
                <a:srgbClr val="008000"/>
              </a:solidFill>
              <a:latin typeface="Trebuchet MS"/>
              <a:ea typeface="Trebuchet MS"/>
              <a:cs typeface="Trebuchet MS"/>
            </a:rPr>
            <a:t>2005 </a:t>
          </a:r>
          <a:r>
            <a:rPr lang="en-US" cap="none" sz="1000" b="0" i="0" u="none" baseline="0">
              <a:solidFill>
                <a:srgbClr val="000000"/>
              </a:solidFill>
              <a:latin typeface="Trebuchet MS"/>
              <a:ea typeface="Trebuchet MS"/>
              <a:cs typeface="Trebuchet MS"/>
            </a:rPr>
            <a:t>- le Dictionnaire français de l'erreur médicamenteuse est publié par la SFPC
</a:t>
          </a:r>
          <a:r>
            <a:rPr lang="en-US" cap="none" sz="1000" b="0" i="0" u="none" baseline="0">
              <a:solidFill>
                <a:srgbClr val="008000"/>
              </a:solidFill>
              <a:latin typeface="Trebuchet MS"/>
              <a:ea typeface="Trebuchet MS"/>
              <a:cs typeface="Trebuchet MS"/>
            </a:rPr>
            <a:t>2007</a:t>
          </a:r>
          <a:r>
            <a:rPr lang="en-US" cap="none" sz="1000" b="0" i="0" u="none" baseline="0">
              <a:solidFill>
                <a:srgbClr val="000000"/>
              </a:solidFill>
              <a:latin typeface="Trebuchet MS"/>
              <a:ea typeface="Trebuchet MS"/>
              <a:cs typeface="Trebuchet MS"/>
            </a:rPr>
            <a:t> - la REMED est retenue comme thème de travail  en collaboration avec 2 autres sociétés savantes : la Société française de gériatrie et gérontologie et la Société française de la gestion des risques en établissement de santé. La méthode DELPHI est utilisée pour définir, formaliser et rédiger la méthode et les outils en vue d’organiser et de conduire une REMED 
</a:t>
          </a:r>
          <a:r>
            <a:rPr lang="en-US" cap="none" sz="1000" b="0" i="0" u="none" baseline="0">
              <a:solidFill>
                <a:srgbClr val="008000"/>
              </a:solidFill>
              <a:latin typeface="Trebuchet MS"/>
              <a:ea typeface="Trebuchet MS"/>
              <a:cs typeface="Trebuchet MS"/>
            </a:rPr>
            <a:t>2008</a:t>
          </a:r>
          <a:r>
            <a:rPr lang="en-US" cap="none" sz="1000" b="0" i="0" u="none" baseline="0">
              <a:solidFill>
                <a:srgbClr val="000000"/>
              </a:solidFill>
              <a:latin typeface="Trebuchet MS"/>
              <a:ea typeface="Trebuchet MS"/>
              <a:cs typeface="Trebuchet MS"/>
            </a:rPr>
            <a:t> - le manuel de la REMED est publié dans sa 1</a:t>
          </a:r>
          <a:r>
            <a:rPr lang="en-US" cap="none" sz="1000" b="0" i="0" u="none" baseline="30000">
              <a:solidFill>
                <a:srgbClr val="000000"/>
              </a:solidFill>
              <a:latin typeface="Trebuchet MS"/>
              <a:ea typeface="Trebuchet MS"/>
              <a:cs typeface="Trebuchet MS"/>
            </a:rPr>
            <a:t>ère</a:t>
          </a:r>
          <a:r>
            <a:rPr lang="en-US" cap="none" sz="1000" b="0" i="0" u="none" baseline="0">
              <a:solidFill>
                <a:srgbClr val="000000"/>
              </a:solidFill>
              <a:latin typeface="Trebuchet MS"/>
              <a:ea typeface="Trebuchet MS"/>
              <a:cs typeface="Trebuchet MS"/>
            </a:rPr>
            <a:t> version. Il figure sur le site de la SFPC</a:t>
          </a:r>
          <a:r>
            <a:rPr lang="en-US" cap="none" sz="1000" b="0" i="0" u="none" baseline="0">
              <a:solidFill>
                <a:srgbClr val="008000"/>
              </a:solidFill>
              <a:latin typeface="Trebuchet MS"/>
              <a:ea typeface="Trebuchet MS"/>
              <a:cs typeface="Trebuchet MS"/>
            </a:rPr>
            <a:t> </a:t>
          </a:r>
          <a:r>
            <a:rPr lang="en-US" cap="none" sz="1000" b="0" i="0" u="none" baseline="0">
              <a:solidFill>
                <a:srgbClr val="0000FF"/>
              </a:solidFill>
              <a:latin typeface="Trebuchet MS"/>
              <a:ea typeface="Trebuchet MS"/>
              <a:cs typeface="Trebuchet MS"/>
            </a:rPr>
            <a:t>http://www.sfpc.eu/fr/groupes-travail/iatrogenie-medicamenteuse.html </a:t>
          </a:r>
          <a:r>
            <a:rPr lang="en-US" cap="none" sz="1000" b="0" i="0" u="none" baseline="0">
              <a:solidFill>
                <a:srgbClr val="000000"/>
              </a:solidFill>
              <a:latin typeface="Trebuchet MS"/>
              <a:ea typeface="Trebuchet MS"/>
              <a:cs typeface="Trebuchet MS"/>
            </a:rPr>
            <a:t>
</a:t>
          </a:r>
          <a:r>
            <a:rPr lang="en-US" cap="none" sz="1000" b="0" i="0" u="none" baseline="0">
              <a:solidFill>
                <a:srgbClr val="008000"/>
              </a:solidFill>
              <a:latin typeface="Trebuchet MS"/>
              <a:ea typeface="Trebuchet MS"/>
              <a:cs typeface="Trebuchet MS"/>
            </a:rPr>
            <a:t>2009 à 2011</a:t>
          </a:r>
          <a:r>
            <a:rPr lang="en-US" cap="none" sz="1000" b="0" i="0" u="none" baseline="0">
              <a:solidFill>
                <a:srgbClr val="000000"/>
              </a:solidFill>
              <a:latin typeface="Trebuchet MS"/>
              <a:ea typeface="Trebuchet MS"/>
              <a:cs typeface="Trebuchet MS"/>
            </a:rPr>
            <a:t> - l'étude MERVEIL -étude multicentrique pour évaluer la revue des erreurs et leur iatrogénie liée aux médicaments- est conduite sous l'égide de la SFPC auprès de 77 établissements de santé belges, français et luxembourgeois
</a:t>
          </a:r>
          <a:r>
            <a:rPr lang="en-US" cap="none" sz="1000" b="0" i="0" u="none" baseline="0">
              <a:solidFill>
                <a:srgbClr val="008000"/>
              </a:solidFill>
              <a:latin typeface="Trebuchet MS"/>
              <a:ea typeface="Trebuchet MS"/>
              <a:cs typeface="Trebuchet MS"/>
            </a:rPr>
            <a:t>19 juin 2012 </a:t>
          </a:r>
          <a:r>
            <a:rPr lang="en-US" cap="none" sz="1000" b="0" i="0" u="none" baseline="0">
              <a:solidFill>
                <a:srgbClr val="000000"/>
              </a:solidFill>
              <a:latin typeface="Trebuchet MS"/>
              <a:ea typeface="Trebuchet MS"/>
              <a:cs typeface="Trebuchet MS"/>
            </a:rPr>
            <a:t>- la SFPC en collaboration avec la Haute autorité de santé présente les résultats de l'étude MERVEIL ainsi que ses axes de travail contribuant à sécuriser la prise en charge des patients
</a:t>
          </a:r>
          <a:r>
            <a:rPr lang="en-US" cap="none" sz="1000" b="0" i="0" u="none" baseline="0">
              <a:solidFill>
                <a:srgbClr val="008000"/>
              </a:solidFill>
              <a:latin typeface="Trebuchet MS"/>
              <a:ea typeface="Trebuchet MS"/>
              <a:cs typeface="Trebuchet MS"/>
            </a:rPr>
            <a:t>2012</a:t>
          </a:r>
          <a:r>
            <a:rPr lang="en-US" cap="none" sz="1000" b="0" i="0" u="none" baseline="0">
              <a:solidFill>
                <a:srgbClr val="000000"/>
              </a:solidFill>
              <a:latin typeface="Trebuchet MS"/>
              <a:ea typeface="Trebuchet MS"/>
              <a:cs typeface="Trebuchet MS"/>
            </a:rPr>
            <a:t> - un 2</a:t>
          </a:r>
          <a:r>
            <a:rPr lang="en-US" cap="none" sz="1000" b="0" i="0" u="none" baseline="30000">
              <a:solidFill>
                <a:srgbClr val="000000"/>
              </a:solidFill>
              <a:latin typeface="Trebuchet MS"/>
              <a:ea typeface="Trebuchet MS"/>
              <a:cs typeface="Trebuchet MS"/>
            </a:rPr>
            <a:t>ème</a:t>
          </a:r>
          <a:r>
            <a:rPr lang="en-US" cap="none" sz="1000" b="0" i="0" u="none" baseline="0">
              <a:solidFill>
                <a:srgbClr val="000000"/>
              </a:solidFill>
              <a:latin typeface="Trebuchet MS"/>
              <a:ea typeface="Trebuchet MS"/>
              <a:cs typeface="Trebuchet MS"/>
            </a:rPr>
            <a:t> DELPHI sur la REMED est organisé auprès des membres du groupe de travail. L'objectif est de valider les évolutions proposées au cours de l'étude MERVEIL par les professionnels de santé. 
</a:t>
          </a:r>
          <a:r>
            <a:rPr lang="en-US" cap="none" sz="1000" b="0" i="0" u="none" baseline="0">
              <a:solidFill>
                <a:srgbClr val="008000"/>
              </a:solidFill>
              <a:latin typeface="Trebuchet MS"/>
              <a:ea typeface="Trebuchet MS"/>
              <a:cs typeface="Trebuchet MS"/>
            </a:rPr>
            <a:t>2013</a:t>
          </a:r>
          <a:r>
            <a:rPr lang="en-US" cap="none" sz="1000" b="0" i="0" u="none" baseline="0">
              <a:solidFill>
                <a:srgbClr val="000000"/>
              </a:solidFill>
              <a:latin typeface="Trebuchet MS"/>
              <a:ea typeface="Trebuchet MS"/>
              <a:cs typeface="Trebuchet MS"/>
            </a:rPr>
            <a:t> - les différents outils qui aident à l'organisation et au déroulement des REMED sont disponibles dans une version électronique sous le nom de "Classeur REMED" 
</a:t>
          </a:r>
          <a:r>
            <a:rPr lang="en-US" cap="none" sz="1000" b="0" i="0" u="none" baseline="0">
              <a:solidFill>
                <a:srgbClr val="008000"/>
              </a:solidFill>
              <a:latin typeface="Trebuchet MS"/>
              <a:ea typeface="Trebuchet MS"/>
              <a:cs typeface="Trebuchet MS"/>
            </a:rPr>
            <a:t>2013</a:t>
          </a:r>
          <a:r>
            <a:rPr lang="en-US" cap="none" sz="1000" b="0" i="0" u="none" baseline="0">
              <a:solidFill>
                <a:srgbClr val="000000"/>
              </a:solidFill>
              <a:latin typeface="Trebuchet MS"/>
              <a:ea typeface="Trebuchet MS"/>
              <a:cs typeface="Trebuchet MS"/>
            </a:rPr>
            <a:t> - le manuel de la REMED est publié dans sa deuxième version par la SFPC</a:t>
          </a:r>
          <a:r>
            <a:rPr lang="en-US" cap="none" sz="1000" b="0" i="1" u="none" baseline="0">
              <a:solidFill>
                <a:srgbClr val="000000"/>
              </a:solidFill>
              <a:latin typeface="Trebuchet MS"/>
              <a:ea typeface="Trebuchet MS"/>
              <a:cs typeface="Trebuchet MS"/>
            </a:rPr>
            <a:t> (en cours)</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
</a:t>
          </a:r>
          <a:r>
            <a:rPr lang="en-US" cap="none" sz="1100" b="1" i="0" u="none" baseline="0">
              <a:solidFill>
                <a:srgbClr val="008000"/>
              </a:solidFill>
              <a:latin typeface="Trebuchet MS"/>
              <a:ea typeface="Trebuchet MS"/>
              <a:cs typeface="Trebuchet MS"/>
            </a:rPr>
            <a:t>3. La démarche de la REMED</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La REMED est un moment d'analyse collective et rétrospective de cas anonymisés d’erreurs médicamenteuses. Elle a pour objectif la mise en œuvre et le suivi d’actions d’amélioration de la prise en charge médicamenteuse des patients. La démarche de la REMED s’inscrit dans l’amélioration continue de la qualité et de la sécurité des soins et dans l’évaluation des pratiques des professionnels de santé. La REMED est structurée par une méthode et des outils.
</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L'organisation de revues sur les erreurs médicamenteuses dans un établissement de santé ou dans un secteur d'activités s'appuie sur 3 outils REMED : </a:t>
          </a:r>
          <a:r>
            <a:rPr lang="en-US" cap="none" sz="1000" b="0" i="0" u="none" baseline="0">
              <a:solidFill>
                <a:srgbClr val="008000"/>
              </a:solidFill>
              <a:latin typeface="Trebuchet MS"/>
              <a:ea typeface="Trebuchet MS"/>
              <a:cs typeface="Trebuchet MS"/>
            </a:rPr>
            <a:t>le règlement intérieur, le classeur et le bilan.</a:t>
          </a:r>
          <a:r>
            <a:rPr lang="en-US" cap="none" sz="1000" b="0" i="0" u="none" baseline="0">
              <a:solidFill>
                <a:srgbClr val="000000"/>
              </a:solidFill>
              <a:latin typeface="Trebuchet MS"/>
              <a:ea typeface="Trebuchet MS"/>
              <a:cs typeface="Trebuchet MS"/>
            </a:rPr>
            <a:t>
</a:t>
          </a:r>
          <a:r>
            <a:rPr lang="en-US" cap="none" sz="1000" b="0" i="0" u="none" baseline="0">
              <a:solidFill>
                <a:srgbClr val="008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La conduite d'une REMED demande  :
</a:t>
          </a:r>
          <a:r>
            <a:rPr lang="en-US" cap="none" sz="1000" b="0" i="0" u="none" baseline="0">
              <a:solidFill>
                <a:srgbClr val="000000"/>
              </a:solidFill>
              <a:latin typeface="Trebuchet MS"/>
              <a:ea typeface="Trebuchet MS"/>
              <a:cs typeface="Trebuchet MS"/>
            </a:rPr>
            <a:t>    - un temps de préparation du cas étudié pour reconstituer la chronologie des faits et caractériser l'erreur médicamenteuse
</a:t>
          </a:r>
          <a:r>
            <a:rPr lang="en-US" cap="none" sz="1000" b="0" i="0" u="none" baseline="0">
              <a:solidFill>
                <a:srgbClr val="000000"/>
              </a:solidFill>
              <a:latin typeface="Trebuchet MS"/>
              <a:ea typeface="Trebuchet MS"/>
              <a:cs typeface="Trebuchet MS"/>
            </a:rPr>
            <a:t>    - et un temps de réunion  pluri-professionnelle pour valider les faits,  analyser les facteurs contributifs de l'erreur, et pour rechercher et suivre les actions d'amélioration.
</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Afin de faciliter la conduite d'une revue, </a:t>
          </a:r>
          <a:r>
            <a:rPr lang="en-US" cap="none" sz="1000" b="0" i="0" u="none" baseline="0">
              <a:solidFill>
                <a:srgbClr val="008000"/>
              </a:solidFill>
              <a:latin typeface="Trebuchet MS"/>
              <a:ea typeface="Trebuchet MS"/>
              <a:cs typeface="Trebuchet MS"/>
            </a:rPr>
            <a:t>le classeur de la REMED </a:t>
          </a:r>
          <a:r>
            <a:rPr lang="en-US" cap="none" sz="1000" b="0" i="0" u="none" baseline="0">
              <a:solidFill>
                <a:srgbClr val="000000"/>
              </a:solidFill>
              <a:latin typeface="Trebuchet MS"/>
              <a:ea typeface="Trebuchet MS"/>
              <a:cs typeface="Trebuchet MS"/>
            </a:rPr>
            <a:t>est utilisé. Il aide à analyser l'erreur médicamenteuse et à décider des actions d'amélioration, tout en assurant leur traçabilité. Il se présente dans une version sur tableur. Il commence à être rempli au moment de la préparation du cas étudié et il est complété au cours de la réunion pluri-ptofessionnelle.
</a:t>
          </a:r>
          <a:r>
            <a:rPr lang="en-US" cap="none" sz="1000" b="0" i="0" u="none" baseline="0">
              <a:solidFill>
                <a:srgbClr val="000000"/>
              </a:solidFill>
              <a:latin typeface="Trebuchet MS"/>
              <a:ea typeface="Trebuchet MS"/>
              <a:cs typeface="Trebuchet MS"/>
            </a:rPr>
            <a:t> </a:t>
          </a:r>
          <a:r>
            <a:rPr lang="en-US" cap="none" sz="1000" b="0" i="0" u="none" baseline="0">
              <a:solidFill>
                <a:srgbClr val="008000"/>
              </a:solidFill>
              <a:latin typeface="Trebuchet MS"/>
              <a:ea typeface="Trebuchet MS"/>
              <a:cs typeface="Trebuchet MS"/>
            </a:rPr>
            <a:t>Le classeur de la REMED </a:t>
          </a:r>
          <a:r>
            <a:rPr lang="en-US" cap="none" sz="1000" b="0" i="0" u="none" baseline="0">
              <a:solidFill>
                <a:srgbClr val="000000"/>
              </a:solidFill>
              <a:latin typeface="Trebuchet MS"/>
              <a:ea typeface="Trebuchet MS"/>
              <a:cs typeface="Trebuchet MS"/>
            </a:rPr>
            <a:t>comprend plusieurs onglets : 
</a:t>
          </a:r>
          <a:r>
            <a:rPr lang="en-US" cap="none" sz="1000" b="0" i="0" u="none" baseline="0">
              <a:solidFill>
                <a:srgbClr val="000000"/>
              </a:solidFill>
              <a:latin typeface="Trebuchet MS"/>
              <a:ea typeface="Trebuchet MS"/>
              <a:cs typeface="Trebuchet MS"/>
            </a:rPr>
            <a:t>    -  son onglet pivot est  </a:t>
          </a:r>
          <a:r>
            <a:rPr lang="en-US" cap="none" sz="1000" b="0" i="0" u="none" baseline="0">
              <a:solidFill>
                <a:srgbClr val="008000"/>
              </a:solidFill>
              <a:latin typeface="Trebuchet MS"/>
              <a:ea typeface="Trebuchet MS"/>
              <a:cs typeface="Trebuchet MS"/>
            </a:rPr>
            <a:t>le cahier de la REMED </a:t>
          </a:r>
          <a:r>
            <a:rPr lang="en-US" cap="none" sz="1000" b="0" i="0" u="none" baseline="0">
              <a:solidFill>
                <a:srgbClr val="000000"/>
              </a:solidFill>
              <a:latin typeface="Trebuchet MS"/>
              <a:ea typeface="Trebuchet MS"/>
              <a:cs typeface="Trebuchet MS"/>
            </a:rPr>
            <a:t>; il correspond à un compte rendu détaillé, renseigné au fur et à mesure de l'étude du cas,
</a:t>
          </a:r>
          <a:r>
            <a:rPr lang="en-US" cap="none" sz="1000" b="0" i="0" u="none" baseline="0">
              <a:solidFill>
                <a:srgbClr val="000000"/>
              </a:solidFill>
              <a:latin typeface="Trebuchet MS"/>
              <a:ea typeface="Trebuchet MS"/>
              <a:cs typeface="Trebuchet MS"/>
            </a:rPr>
            <a:t>    - il intègre d'autres onglets tels </a:t>
          </a:r>
          <a:r>
            <a:rPr lang="en-US" cap="none" sz="1000" b="0" i="0" u="none" baseline="0">
              <a:solidFill>
                <a:srgbClr val="008000"/>
              </a:solidFill>
              <a:latin typeface="Arial"/>
              <a:ea typeface="Arial"/>
              <a:cs typeface="Arial"/>
            </a:rPr>
            <a:t>la liste des questions</a:t>
          </a:r>
          <a:r>
            <a:rPr lang="en-US" cap="none" sz="1000" b="0" i="0" u="none" baseline="0">
              <a:solidFill>
                <a:srgbClr val="000000"/>
              </a:solidFill>
              <a:latin typeface="Trebuchet MS"/>
              <a:ea typeface="Trebuchet MS"/>
              <a:cs typeface="Trebuchet MS"/>
            </a:rPr>
            <a:t> à poser lors des entretiens ou en cours de réunion, </a:t>
          </a:r>
          <a:r>
            <a:rPr lang="en-US" cap="none" sz="1000" b="0" i="0" u="none" baseline="0">
              <a:solidFill>
                <a:srgbClr val="008000"/>
              </a:solidFill>
              <a:latin typeface="Trebuchet MS"/>
              <a:ea typeface="Trebuchet MS"/>
              <a:cs typeface="Trebuchet MS"/>
            </a:rPr>
            <a:t>la liste des documents</a:t>
          </a:r>
          <a:r>
            <a:rPr lang="en-US" cap="none" sz="1000" b="0" i="0" u="none" baseline="0">
              <a:solidFill>
                <a:srgbClr val="000000"/>
              </a:solidFill>
              <a:latin typeface="Trebuchet MS"/>
              <a:ea typeface="Trebuchet MS"/>
              <a:cs typeface="Trebuchet MS"/>
            </a:rPr>
            <a:t> pour objectiver les constats, </a:t>
          </a:r>
          <a:r>
            <a:rPr lang="en-US" cap="none" sz="1000" b="0" i="0" u="none" baseline="0">
              <a:solidFill>
                <a:srgbClr val="008000"/>
              </a:solidFill>
              <a:latin typeface="Trebuchet MS"/>
              <a:ea typeface="Trebuchet MS"/>
              <a:cs typeface="Trebuchet MS"/>
            </a:rPr>
            <a:t>la caractérisation </a:t>
          </a:r>
          <a:r>
            <a:rPr lang="en-US" cap="none" sz="1000" b="0" i="0" u="none" baseline="0">
              <a:solidFill>
                <a:srgbClr val="000000"/>
              </a:solidFill>
              <a:latin typeface="Trebuchet MS"/>
              <a:ea typeface="Trebuchet MS"/>
              <a:cs typeface="Trebuchet MS"/>
            </a:rPr>
            <a:t>des erreurs médicamenteuses notamment pour les classer, </a:t>
          </a:r>
          <a:r>
            <a:rPr lang="en-US" cap="none" sz="1000" b="0" i="0" u="none" baseline="0">
              <a:solidFill>
                <a:srgbClr val="008000"/>
              </a:solidFill>
              <a:latin typeface="Trebuchet MS"/>
              <a:ea typeface="Trebuchet MS"/>
              <a:cs typeface="Trebuchet MS"/>
            </a:rPr>
            <a:t>la liste des causese et facteurs contributifs </a:t>
          </a:r>
          <a:r>
            <a:rPr lang="en-US" cap="none" sz="1000" b="0" i="0" u="none" baseline="0">
              <a:solidFill>
                <a:srgbClr val="000000"/>
              </a:solidFill>
              <a:latin typeface="Trebuchet MS"/>
              <a:ea typeface="Trebuchet MS"/>
              <a:cs typeface="Trebuchet MS"/>
            </a:rPr>
            <a:t>pour faciliter leur sélection. Il intègre également deux outils experts, </a:t>
          </a:r>
          <a:r>
            <a:rPr lang="en-US" cap="none" sz="1000" b="0" i="0" u="none" baseline="0">
              <a:solidFill>
                <a:srgbClr val="008000"/>
              </a:solidFill>
              <a:latin typeface="Trebuchet MS"/>
              <a:ea typeface="Trebuchet MS"/>
              <a:cs typeface="Trebuchet MS"/>
            </a:rPr>
            <a:t>la matrice de pondération des causes</a:t>
          </a:r>
          <a:r>
            <a:rPr lang="en-US" cap="none" sz="1000" b="0" i="0" u="none" baseline="0">
              <a:solidFill>
                <a:srgbClr val="000000"/>
              </a:solidFill>
              <a:latin typeface="Trebuchet MS"/>
              <a:ea typeface="Trebuchet MS"/>
              <a:cs typeface="Trebuchet MS"/>
            </a:rPr>
            <a:t> et </a:t>
          </a:r>
          <a:r>
            <a:rPr lang="en-US" cap="none" sz="1000" b="0" i="0" u="none" baseline="0">
              <a:solidFill>
                <a:srgbClr val="008000"/>
              </a:solidFill>
              <a:latin typeface="Trebuchet MS"/>
              <a:ea typeface="Trebuchet MS"/>
              <a:cs typeface="Trebuchet MS"/>
            </a:rPr>
            <a:t>le tableau de priorisation des actions d'amélioration,</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    - concomitamment à l'utilisation du cahier de la REMED, s'établissent </a:t>
          </a:r>
          <a:r>
            <a:rPr lang="en-US" cap="none" sz="1000" b="0" i="0" u="none" baseline="0">
              <a:solidFill>
                <a:srgbClr val="008000"/>
              </a:solidFill>
              <a:latin typeface="Trebuchet MS"/>
              <a:ea typeface="Trebuchet MS"/>
              <a:cs typeface="Trebuchet MS"/>
            </a:rPr>
            <a:t>le plan des actions d'amélioration</a:t>
          </a:r>
          <a:r>
            <a:rPr lang="en-US" cap="none" sz="1000" b="0" i="0" u="none" baseline="0">
              <a:solidFill>
                <a:srgbClr val="000000"/>
              </a:solidFill>
              <a:latin typeface="Trebuchet MS"/>
              <a:ea typeface="Trebuchet MS"/>
              <a:cs typeface="Trebuchet MS"/>
            </a:rPr>
            <a:t> identifiées au cours de la REMED et </a:t>
          </a:r>
          <a:r>
            <a:rPr lang="en-US" cap="none" sz="1000" b="0" i="0" u="none" baseline="0">
              <a:solidFill>
                <a:srgbClr val="008000"/>
              </a:solidFill>
              <a:latin typeface="Trebuchet MS"/>
              <a:ea typeface="Trebuchet MS"/>
              <a:cs typeface="Trebuchet MS"/>
            </a:rPr>
            <a:t>un compte rendu synthétique</a:t>
          </a:r>
          <a:r>
            <a:rPr lang="en-US" cap="none" sz="1000" b="0" i="0" u="none" baseline="0">
              <a:solidFill>
                <a:srgbClr val="000000"/>
              </a:solidFill>
              <a:latin typeface="Trebuchet MS"/>
              <a:ea typeface="Trebuchet MS"/>
              <a:cs typeface="Trebuchet MS"/>
            </a:rPr>
            <a:t> support de communication qui doit être totalement anonymisé. 
</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La REMED est une des méthodes utilisables dans le cadre du développement professionnel continu  listée par la HAS (décembre 2012).  Elle est citée dans  le  Guide méthodologique de la HAS - La sécurité des patients - Mettre en oeuvre la gestion des risques associés aux soins en établissement de santé - Des concepts à la pratique - Fiche  technique n</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Trebuchet MS"/>
              <a:ea typeface="Trebuchet MS"/>
              <a:cs typeface="Trebuchet MS"/>
            </a:rPr>
            <a:t>23. Mars 2012 ; 220 pages.
</a:t>
          </a:r>
          <a:r>
            <a:rPr lang="en-US" cap="none" sz="1000" b="0" i="0" u="none" baseline="0">
              <a:solidFill>
                <a:srgbClr val="000000"/>
              </a:solidFill>
              <a:latin typeface="Trebuchet MS"/>
              <a:ea typeface="Trebuchet MS"/>
              <a:cs typeface="Trebuchet MS"/>
            </a:rPr>
            <a:t> 
</a:t>
          </a:r>
          <a:r>
            <a:rPr lang="en-US" cap="none" sz="1100" b="1" i="0" u="none" baseline="0">
              <a:solidFill>
                <a:srgbClr val="008000"/>
              </a:solidFill>
              <a:latin typeface="Trebuchet MS"/>
              <a:ea typeface="Trebuchet MS"/>
              <a:cs typeface="Trebuchet MS"/>
            </a:rPr>
            <a:t>4. Auteurs et contacts </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
</a:t>
          </a:r>
          <a:r>
            <a:rPr lang="en-US" cap="none" sz="1000" b="1" i="0" u="none" baseline="0">
              <a:solidFill>
                <a:srgbClr val="000000"/>
              </a:solidFill>
              <a:latin typeface="Trebuchet MS"/>
              <a:ea typeface="Trebuchet MS"/>
              <a:cs typeface="Trebuchet MS"/>
            </a:rPr>
            <a:t>Les auteurs du </a:t>
          </a:r>
          <a:r>
            <a:rPr lang="en-US" cap="none" sz="1000" b="1" i="0" u="none" baseline="0">
              <a:solidFill>
                <a:srgbClr val="008000"/>
              </a:solidFill>
              <a:latin typeface="Trebuchet MS"/>
              <a:ea typeface="Trebuchet MS"/>
              <a:cs typeface="Trebuchet MS"/>
            </a:rPr>
            <a:t>"Classeur de la REMED" :</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 Laurence BERETZ ,  Michèle WOLF
</a:t>
          </a:r>
          <a:r>
            <a:rPr lang="en-US" cap="none" sz="1000" b="0" i="0" u="none" baseline="0">
              <a:solidFill>
                <a:srgbClr val="000000"/>
              </a:solidFill>
              <a:latin typeface="Trebuchet MS"/>
              <a:ea typeface="Trebuchet MS"/>
              <a:cs typeface="Trebuchet MS"/>
            </a:rPr>
            <a:t>pour avoir formalisé la première version informatisée du classeur de la REMED à l'issue de la participation des Hôpitaux universitaires de Strasbourg (HUS) à l'étude MERVEIL, ainsi que le modèle de base de données pour constituer un thésaurus des erreurs médicamenteuses
</a:t>
          </a:r>
          <a:r>
            <a:rPr lang="en-US" cap="none" sz="1000" b="0" i="0" u="none" baseline="0">
              <a:solidFill>
                <a:srgbClr val="000000"/>
              </a:solidFill>
              <a:latin typeface="Trebuchet MS"/>
              <a:ea typeface="Trebuchet MS"/>
              <a:cs typeface="Trebuchet MS"/>
            </a:rPr>
            <a:t>- Alain AREND, CH Esch sur Alzette - Chrisitane ARRIUDARRE, CH Aix en Provence - Marie AUBE, HUS Strasbourg  - Pierrick BEDOUCH, CHU Grenoble - Laurence BERETZ, HUS Strasbourg - Xavier BOHAND, HIA Percy  Clamart - Sophie BONN, CH Saint Nicolas de Port - Philippe CESTAC, CHU Toulouse - Claire CHAPUIS, CHU Grenoble - Rémy COLLOMP, CHU Nice - Edith DUFAY, CH Lunéville - Marie France GONZALVEZ, Dijon - Morgane GUILLAUDIN,  AP HP Paris -  Dominique JELSKI, CH Lunéville  -  Régine LECULEE, CH Draguignan - Michel LE DUFF, CHU Rennes - Bertrice LOULIERE, OMEDIT Aquitaine Bordeaux - Florence OLLIVIER , CHU Nantes - Mounir RHALIMI, CH Chaumont en Vexin - Hugo ROBAYS, UZ Gent - Etienne SCHMITT, EPSM Montperrin Aix en Provence - François SERRATRICE, CH Aix les Bains
</a:t>
          </a:r>
          <a:r>
            <a:rPr lang="en-US" cap="none" sz="1000" b="0" i="0" u="none" baseline="0">
              <a:solidFill>
                <a:srgbClr val="000000"/>
              </a:solidFill>
              <a:latin typeface="Trebuchet MS"/>
              <a:ea typeface="Trebuchet MS"/>
              <a:cs typeface="Trebuchet MS"/>
            </a:rPr>
            <a:t>pour avoir participé au 2</a:t>
          </a:r>
          <a:r>
            <a:rPr lang="en-US" cap="none" sz="1000" b="0" i="0" u="none" baseline="30000">
              <a:solidFill>
                <a:srgbClr val="000000"/>
              </a:solidFill>
              <a:latin typeface="Trebuchet MS"/>
              <a:ea typeface="Trebuchet MS"/>
              <a:cs typeface="Trebuchet MS"/>
            </a:rPr>
            <a:t>ème</a:t>
          </a:r>
          <a:r>
            <a:rPr lang="en-US" cap="none" sz="1000" b="0" i="0" u="none" baseline="0">
              <a:solidFill>
                <a:srgbClr val="000000"/>
              </a:solidFill>
              <a:latin typeface="Trebuchet MS"/>
              <a:ea typeface="Trebuchet MS"/>
              <a:cs typeface="Trebuchet MS"/>
            </a:rPr>
            <a:t> DELPHI afin de valider les évolutions proposées au cours de l'étude MERVEIL par les professionnels de santé et d'acter la version finale de la REMED dans sa 2</a:t>
          </a:r>
          <a:r>
            <a:rPr lang="en-US" cap="none" sz="1000" b="0" i="0" u="none" baseline="30000">
              <a:solidFill>
                <a:srgbClr val="000000"/>
              </a:solidFill>
              <a:latin typeface="Trebuchet MS"/>
              <a:ea typeface="Trebuchet MS"/>
              <a:cs typeface="Trebuchet MS"/>
            </a:rPr>
            <a:t>ème</a:t>
          </a:r>
          <a:r>
            <a:rPr lang="en-US" cap="none" sz="1000" b="0" i="0" u="none" baseline="0">
              <a:solidFill>
                <a:srgbClr val="000000"/>
              </a:solidFill>
              <a:latin typeface="Trebuchet MS"/>
              <a:ea typeface="Trebuchet MS"/>
              <a:cs typeface="Trebuchet MS"/>
            </a:rPr>
            <a:t> version. 
</a:t>
          </a:r>
          <a:r>
            <a:rPr lang="en-US" cap="none" sz="1000" b="0" i="0" u="none" baseline="0">
              <a:solidFill>
                <a:srgbClr val="000000"/>
              </a:solidFill>
              <a:latin typeface="Trebuchet MS"/>
              <a:ea typeface="Trebuchet MS"/>
              <a:cs typeface="Trebuchet MS"/>
            </a:rPr>
            <a:t>- Franck BONN, Informaticien, Nancy 
</a:t>
          </a:r>
          <a:r>
            <a:rPr lang="en-US" cap="none" sz="1000" b="0" i="0" u="none" baseline="0">
              <a:solidFill>
                <a:srgbClr val="000000"/>
              </a:solidFill>
              <a:latin typeface="Trebuchet MS"/>
              <a:ea typeface="Trebuchet MS"/>
              <a:cs typeface="Trebuchet MS"/>
            </a:rPr>
            <a:t>pour avoir révisé, amélioré et validé la version informatique de l'outil   "Classeur de la REMED"  - </a:t>
          </a:r>
          <a:r>
            <a:rPr lang="en-US" cap="none" sz="1000" b="0" i="0" u="none" baseline="0">
              <a:solidFill>
                <a:srgbClr val="0000FF"/>
              </a:solidFill>
              <a:latin typeface="Trebuchet MS"/>
              <a:ea typeface="Trebuchet MS"/>
              <a:cs typeface="Trebuchet MS"/>
            </a:rPr>
            <a:t> franck.bonn@free.fr </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 Edith DUFAY, Dominique JELSKI, Céline MIGNOT, CH Lunéville 
</a:t>
          </a:r>
          <a:r>
            <a:rPr lang="en-US" cap="none" sz="1000" b="0" i="0" u="none" baseline="0">
              <a:solidFill>
                <a:srgbClr val="000000"/>
              </a:solidFill>
              <a:latin typeface="Trebuchet MS"/>
              <a:ea typeface="Trebuchet MS"/>
              <a:cs typeface="Trebuchet MS"/>
            </a:rPr>
            <a:t>pour avoir organisé le 2</a:t>
          </a:r>
          <a:r>
            <a:rPr lang="en-US" cap="none" sz="1000" b="0" i="0" u="none" baseline="30000">
              <a:solidFill>
                <a:srgbClr val="000000"/>
              </a:solidFill>
              <a:latin typeface="Trebuchet MS"/>
              <a:ea typeface="Trebuchet MS"/>
              <a:cs typeface="Trebuchet MS"/>
            </a:rPr>
            <a:t>ème</a:t>
          </a:r>
          <a:r>
            <a:rPr lang="en-US" cap="none" sz="1000" b="0" i="0" u="none" baseline="0">
              <a:solidFill>
                <a:srgbClr val="000000"/>
              </a:solidFill>
              <a:latin typeface="Trebuchet MS"/>
              <a:ea typeface="Trebuchet MS"/>
              <a:cs typeface="Trebuchet MS"/>
            </a:rPr>
            <a:t> DELPHI, intégré les résultats dans la version informatisée initiale, formalisé la version finale du fichier "Classeur de la REMED" 
</a:t>
          </a:r>
          <a:r>
            <a:rPr lang="en-US" cap="none" sz="1000" b="0" i="0" u="none" baseline="0">
              <a:solidFill>
                <a:srgbClr val="008000"/>
              </a:solidFill>
              <a:latin typeface="Trebuchet MS"/>
              <a:ea typeface="Trebuchet MS"/>
              <a:cs typeface="Trebuchet MS"/>
            </a:rPr>
            <a:t>- Edith DUFAY, CH Lunéville </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pour avoir assuré la coordination de la participation de chacun, valorisé leur expertise et leurs travaux respectifs sur la REMED et mis à la disposition du groupe de travail "Erreurs médicamenteuses" de la SFPC ses connaissances pour faire émerger une intelligence collective sur ce thème particulier. 
</a:t>
          </a:r>
          <a:r>
            <a:rPr lang="en-US" cap="none" sz="1000" b="0" i="0" u="none" baseline="0">
              <a:solidFill>
                <a:srgbClr val="000000"/>
              </a:solidFill>
              <a:latin typeface="Trebuchet MS"/>
              <a:ea typeface="Trebuchet MS"/>
              <a:cs typeface="Trebuchet MS"/>
            </a:rPr>
            <a:t>
</a:t>
          </a:r>
          <a:r>
            <a:rPr lang="en-US" cap="none" sz="1000" b="1" i="0" u="none" baseline="0">
              <a:solidFill>
                <a:srgbClr val="000000"/>
              </a:solidFill>
              <a:latin typeface="Trebuchet MS"/>
              <a:ea typeface="Trebuchet MS"/>
              <a:cs typeface="Trebuchet MS"/>
            </a:rPr>
            <a:t>Les auteurs de la </a:t>
          </a:r>
          <a:r>
            <a:rPr lang="en-US" cap="none" sz="1000" b="1" i="0" u="none" baseline="0">
              <a:solidFill>
                <a:srgbClr val="008000"/>
              </a:solidFill>
              <a:latin typeface="Trebuchet MS"/>
              <a:ea typeface="Trebuchet MS"/>
              <a:cs typeface="Trebuchet MS"/>
            </a:rPr>
            <a:t>REMED Version 2008 </a:t>
          </a:r>
          <a:r>
            <a:rPr lang="en-US" cap="none" sz="1000" b="1"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Marie AUBE, HUS Strasbourg- Françoise BALLEREAU, CHU Nantes, Faculté de Pharmacie Nantes –Sébastien BAUER, CHU Tours - Pierrick BEDOUCH, CHU Grenoble - Chantal BERNHEIM, AGEPS Paris - Yvonnick BEZIE, Hôpital St Joseph Paris - Marie Pierre BONNEFOI, CLCC Alexis Vautrin Vandœuvre Les Nancy - Mélanie BURGIN, Clinique Ste Anne Strasbourg - Jean Pierre CHARMES, CHU Limoges, Faculté de Médecine de Limoges - Gilles CHAPELLE, CHU Poitiers - Rémy COLLOMP, CHU Nice - Pierre DIEMUNSCH, HUS, Faculté de Médecine Strasbourg - Edith DUFAY, CH Lunéville - Marie France GONZALVEZ, Dijon - Marie-Caroline HUSSON, AP HP Paris - Dominique JELSKI, CH Lunéville  - Sylvie LEGRAIN, AP HP Paris, Faculté de Médecine de Paris - Régine LECULEE, CH Draguignan - Michel LE DUFF, CHU Rennes - Mehdi MEDJOUB, CHU Besançon - Aline MOUSNIER, CHU Nice - Florence OLLIVIER , CHU Nantes - Mounir RHALIMI, CH Chaumont en Vexin - Etienne SCHMITT, EPSM Montperrin Aix en Provence - Rémy SEMAOUN, Clinique Esquirol – St Hilaire Agen - Edgar TISSOT, EPSM Novillard - Patricia ZANON, CH Lunéville
</a:t>
          </a:r>
          <a:r>
            <a:rPr lang="en-US" cap="none" sz="1000" b="0" i="0" u="none" baseline="0">
              <a:solidFill>
                <a:srgbClr val="000000"/>
              </a:solidFill>
              <a:latin typeface="Trebuchet MS"/>
              <a:ea typeface="Trebuchet MS"/>
              <a:cs typeface="Trebuchet MS"/>
            </a:rPr>
            <a:t>
</a:t>
          </a:r>
          <a:r>
            <a:rPr lang="en-US" cap="none" sz="1000" b="1" i="0" u="none" baseline="0">
              <a:solidFill>
                <a:srgbClr val="000000"/>
              </a:solidFill>
              <a:latin typeface="Trebuchet MS"/>
              <a:ea typeface="Trebuchet MS"/>
              <a:cs typeface="Trebuchet MS"/>
            </a:rPr>
            <a:t>Les auteurs de la</a:t>
          </a:r>
          <a:r>
            <a:rPr lang="en-US" cap="none" sz="1000" b="1" i="0" u="none" baseline="0">
              <a:solidFill>
                <a:srgbClr val="008000"/>
              </a:solidFill>
              <a:latin typeface="Trebuchet MS"/>
              <a:ea typeface="Trebuchet MS"/>
              <a:cs typeface="Trebuchet MS"/>
            </a:rPr>
            <a:t> REMED Version 2013</a:t>
          </a:r>
          <a:r>
            <a:rPr lang="en-US" cap="none" sz="1000" b="1"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Alain AREND, CH Esch sur Alzette - Chrisitane ARRIUDARRE, CH Aix en Provence - Marie AUBE, UGECAM Alsace - Morgane BECK, HUS Strasbourg - Pierrick BEDOUCH, CHU Grenoble - Laurence BERETZ, HUS Strasbourg - Xavier BOHAND, HIA Percy  Clamart - Sophie BONN, CH Saint Nicolas de Port - Marie Pierre BONNEFOI, CLCC Alexis Vautrin Vandœuvre Les Nancy - Philippe CESTAC, CHU Toulouse - Claire CHAPUIS, CHU Grenoble - Rémy COLLOMP, CHU Nice - Elodie CONRARD, CH Saint Nicolas de Port - Pierre DIEMUNSCH, HUS, Faculté de Médecine Strasbourg - Emmanuelle DIVOUX, CH Lunéville - Edith DUFAY, CH Lunéville - Marie France GONZALVEZ, Dijon - Morgane GUILLAUDIN,  AP HP Paris, Marie-Caroline HUSSON, AP HP Paris - Dominique JELSKI, CH Lunéville  - Régine LECULEE, CCECQA Pessac - Michel LE DUFF, CHU Rennes - Bertrice LOULIERE, OMEDIT Aquitaine Bordeaux - Florence OLLIVIER , CHU Nantes - Mounir RHALIMI, CH Chaumont en Vexin - Etienne SCHMITT, EPSM Montperrin Aix en Provence - François SERRATRICE, CH Aix les Bains - Michèle WOLF, HUS Strasbourg</a:t>
          </a:r>
          <a:r>
            <a:rPr lang="en-US" cap="none" sz="1000" b="1" i="0" u="none" baseline="0">
              <a:solidFill>
                <a:srgbClr val="000000"/>
              </a:solidFill>
              <a:latin typeface="Trebuchet MS"/>
              <a:ea typeface="Trebuchet MS"/>
              <a:cs typeface="Trebuchet MS"/>
            </a:rPr>
            <a:t>
</a:t>
          </a:r>
          <a:r>
            <a:rPr lang="en-US" cap="none" sz="1000" b="1" i="0" u="none" baseline="0">
              <a:solidFill>
                <a:srgbClr val="000000"/>
              </a:solidFill>
              <a:latin typeface="Trebuchet MS"/>
              <a:ea typeface="Trebuchet MS"/>
              <a:cs typeface="Trebuchet MS"/>
            </a:rPr>
            <a:t>
</a:t>
          </a:r>
          <a:r>
            <a:rPr lang="en-US" cap="none" sz="1000" b="1" i="0" u="none" baseline="0">
              <a:solidFill>
                <a:srgbClr val="000000"/>
              </a:solidFill>
              <a:latin typeface="Trebuchet MS"/>
              <a:ea typeface="Trebuchet MS"/>
              <a:cs typeface="Trebuchet MS"/>
            </a:rPr>
            <a:t>Le contact REMED :</a:t>
          </a:r>
          <a:r>
            <a:rPr lang="en-US" cap="none" sz="1000" b="0" i="0" u="none" baseline="0">
              <a:solidFill>
                <a:srgbClr val="000000"/>
              </a:solidFill>
              <a:latin typeface="Trebuchet MS"/>
              <a:ea typeface="Trebuchet MS"/>
              <a:cs typeface="Trebuchet MS"/>
            </a:rPr>
            <a:t> </a:t>
          </a:r>
          <a:r>
            <a:rPr lang="en-US" cap="none" sz="1000" b="0" i="0" u="none" baseline="0">
              <a:solidFill>
                <a:srgbClr val="0000FF"/>
              </a:solidFill>
              <a:latin typeface="Trebuchet MS"/>
              <a:ea typeface="Trebuchet MS"/>
              <a:cs typeface="Trebuchet MS"/>
            </a:rPr>
            <a:t>remed@SFPC.eu</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Cet outil doit évoluer en fonction de votre expérience. Aussi n'hésitez-pas à nous faire part de toute remarque, sur le fond ou la forme. Vous pouvez également obtenir une aide et poser vos questions pour réponse.
</a:t>
          </a:r>
          <a:r>
            <a:rPr lang="en-US" cap="none" sz="1000" b="0" i="0" u="none" baseline="0">
              <a:solidFill>
                <a:srgbClr val="000000"/>
              </a:solidFill>
              <a:latin typeface="Trebuchet MS"/>
              <a:ea typeface="Trebuchet MS"/>
              <a:cs typeface="Trebuchet MS"/>
            </a:rPr>
            <a:t>
</a:t>
          </a:r>
          <a:r>
            <a:rPr lang="en-US" cap="none" sz="1000" b="1" i="0" u="none" baseline="0">
              <a:solidFill>
                <a:srgbClr val="008000"/>
              </a:solidFill>
              <a:latin typeface="Trebuchet MS"/>
              <a:ea typeface="Trebuchet MS"/>
              <a:cs typeface="Trebuchet MS"/>
            </a:rPr>
            <a:t>5. L</a:t>
          </a:r>
          <a:r>
            <a:rPr lang="en-US" cap="none" sz="1100" b="1" i="0" u="none" baseline="0">
              <a:solidFill>
                <a:srgbClr val="008000"/>
              </a:solidFill>
              <a:latin typeface="Trebuchet MS"/>
              <a:ea typeface="Trebuchet MS"/>
              <a:cs typeface="Trebuchet MS"/>
            </a:rPr>
            <a:t>iste des abréviations et définitions</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
</a:t>
          </a:r>
          <a:r>
            <a:rPr lang="en-US" cap="none" sz="1000" b="0" i="0" u="none" baseline="0">
              <a:solidFill>
                <a:srgbClr val="008000"/>
              </a:solidFill>
              <a:latin typeface="Trebuchet MS"/>
              <a:ea typeface="Trebuchet MS"/>
              <a:cs typeface="Trebuchet MS"/>
            </a:rPr>
            <a:t>§</a:t>
          </a:r>
          <a:r>
            <a:rPr lang="en-US" cap="none" sz="1000" b="0" i="0" u="none" baseline="0">
              <a:solidFill>
                <a:srgbClr val="008000"/>
              </a:solidFill>
              <a:latin typeface="Trebuchet MS"/>
              <a:ea typeface="Trebuchet MS"/>
              <a:cs typeface="Trebuchet MS"/>
            </a:rPr>
            <a:t> : </a:t>
          </a:r>
          <a:r>
            <a:rPr lang="en-US" cap="none" sz="1000" b="0" i="0" u="none" baseline="0">
              <a:solidFill>
                <a:srgbClr val="000000"/>
              </a:solidFill>
              <a:latin typeface="Trebuchet MS"/>
              <a:ea typeface="Trebuchet MS"/>
              <a:cs typeface="Trebuchet MS"/>
            </a:rPr>
            <a:t>paragraphe
</a:t>
          </a:r>
          <a:r>
            <a:rPr lang="en-US" cap="none" sz="1000" b="0" i="0" u="none" baseline="0">
              <a:solidFill>
                <a:srgbClr val="008000"/>
              </a:solidFill>
              <a:latin typeface="Trebuchet MS"/>
              <a:ea typeface="Trebuchet MS"/>
              <a:cs typeface="Trebuchet MS"/>
            </a:rPr>
            <a:t>AFSSAPS :</a:t>
          </a:r>
          <a:r>
            <a:rPr lang="en-US" cap="none" sz="1000" b="0" i="0" u="none" baseline="0">
              <a:solidFill>
                <a:srgbClr val="000000"/>
              </a:solidFill>
              <a:latin typeface="Trebuchet MS"/>
              <a:ea typeface="Trebuchet MS"/>
              <a:cs typeface="Trebuchet MS"/>
            </a:rPr>
            <a:t> agence française de santé et de sécurité sanitaire des prodits de santé
</a:t>
          </a:r>
          <a:r>
            <a:rPr lang="en-US" cap="none" sz="1000" b="0" i="0" u="none" baseline="0">
              <a:solidFill>
                <a:srgbClr val="008000"/>
              </a:solidFill>
              <a:latin typeface="Trebuchet MS"/>
              <a:ea typeface="Trebuchet MS"/>
              <a:cs typeface="Trebuchet MS"/>
            </a:rPr>
            <a:t>ALARM :</a:t>
          </a:r>
          <a:r>
            <a:rPr lang="en-US" cap="none" sz="1000" b="0" i="0" u="none" baseline="0">
              <a:solidFill>
                <a:srgbClr val="000000"/>
              </a:solidFill>
              <a:latin typeface="Trebuchet MS"/>
              <a:ea typeface="Trebuchet MS"/>
              <a:cs typeface="Trebuchet MS"/>
            </a:rPr>
            <a:t> Association of Litigation And Risk Management - Analyse systématique d'un incident clinique grave
</a:t>
          </a:r>
          <a:r>
            <a:rPr lang="en-US" cap="none" sz="1000" b="0" i="0" u="none" baseline="0">
              <a:solidFill>
                <a:srgbClr val="008000"/>
              </a:solidFill>
              <a:latin typeface="Trebuchet MS"/>
              <a:ea typeface="Trebuchet MS"/>
              <a:cs typeface="Trebuchet MS"/>
            </a:rPr>
            <a:t>ANSM : </a:t>
          </a:r>
          <a:r>
            <a:rPr lang="en-US" cap="none" sz="1000" b="0" i="0" u="none" baseline="0">
              <a:solidFill>
                <a:srgbClr val="000000"/>
              </a:solidFill>
              <a:latin typeface="Trebuchet MS"/>
              <a:ea typeface="Trebuchet MS"/>
              <a:cs typeface="Trebuchet MS"/>
            </a:rPr>
            <a:t>agence nationale de sécurité des médicaments et des dispositifs médicaux, ex-AFSSAPS
</a:t>
          </a:r>
          <a:r>
            <a:rPr lang="en-US" cap="none" sz="1000" b="0" i="0" u="none" baseline="0">
              <a:solidFill>
                <a:srgbClr val="008000"/>
              </a:solidFill>
              <a:latin typeface="Trebuchet MS"/>
              <a:ea typeface="Trebuchet MS"/>
              <a:cs typeface="Trebuchet MS"/>
            </a:rPr>
            <a:t>ARS :</a:t>
          </a:r>
          <a:r>
            <a:rPr lang="en-US" cap="none" sz="1000" b="0" i="0" u="none" baseline="0">
              <a:solidFill>
                <a:srgbClr val="000000"/>
              </a:solidFill>
              <a:latin typeface="Trebuchet MS"/>
              <a:ea typeface="Trebuchet MS"/>
              <a:cs typeface="Trebuchet MS"/>
            </a:rPr>
            <a:t> agence régionale de santé
</a:t>
          </a:r>
          <a:r>
            <a:rPr lang="en-US" cap="none" sz="1000" b="0" i="0" u="none" baseline="0">
              <a:solidFill>
                <a:srgbClr val="008000"/>
              </a:solidFill>
              <a:latin typeface="Trebuchet MS"/>
              <a:ea typeface="Trebuchet MS"/>
              <a:cs typeface="Trebuchet MS"/>
            </a:rPr>
            <a:t>CBU :</a:t>
          </a:r>
          <a:r>
            <a:rPr lang="en-US" cap="none" sz="1000" b="0" i="0" u="none" baseline="0">
              <a:solidFill>
                <a:srgbClr val="000000"/>
              </a:solidFill>
              <a:latin typeface="Trebuchet MS"/>
              <a:ea typeface="Trebuchet MS"/>
              <a:cs typeface="Trebuchet MS"/>
            </a:rPr>
            <a:t> contrat de bon usage des produits de santé 
</a:t>
          </a:r>
          <a:r>
            <a:rPr lang="en-US" cap="none" sz="1000" b="0" i="0" u="none" baseline="0">
              <a:solidFill>
                <a:srgbClr val="008000"/>
              </a:solidFill>
              <a:latin typeface="Trebuchet MS"/>
              <a:ea typeface="Trebuchet MS"/>
              <a:cs typeface="Trebuchet MS"/>
            </a:rPr>
            <a:t>CH :</a:t>
          </a:r>
          <a:r>
            <a:rPr lang="en-US" cap="none" sz="1000" b="0" i="0" u="none" baseline="0">
              <a:solidFill>
                <a:srgbClr val="000000"/>
              </a:solidFill>
              <a:latin typeface="Trebuchet MS"/>
              <a:ea typeface="Trebuchet MS"/>
              <a:cs typeface="Trebuchet MS"/>
            </a:rPr>
            <a:t> centre hospitalier
</a:t>
          </a:r>
          <a:r>
            <a:rPr lang="en-US" cap="none" sz="1000" b="0" i="0" u="none" baseline="0">
              <a:solidFill>
                <a:srgbClr val="008000"/>
              </a:solidFill>
              <a:latin typeface="Trebuchet MS"/>
              <a:ea typeface="Trebuchet MS"/>
              <a:cs typeface="Trebuchet MS"/>
            </a:rPr>
            <a:t>CHU : </a:t>
          </a:r>
          <a:r>
            <a:rPr lang="en-US" cap="none" sz="1000" b="0" i="0" u="none" baseline="0">
              <a:solidFill>
                <a:srgbClr val="000000"/>
              </a:solidFill>
              <a:latin typeface="Trebuchet MS"/>
              <a:ea typeface="Trebuchet MS"/>
              <a:cs typeface="Trebuchet MS"/>
            </a:rPr>
            <a:t>centre hospitalier universitaire
</a:t>
          </a:r>
          <a:r>
            <a:rPr lang="en-US" cap="none" sz="1000" b="0" i="0" u="none" baseline="0">
              <a:solidFill>
                <a:srgbClr val="008000"/>
              </a:solidFill>
              <a:latin typeface="Trebuchet MS"/>
              <a:ea typeface="Trebuchet MS"/>
              <a:cs typeface="Trebuchet MS"/>
            </a:rPr>
            <a:t>CNHIM : </a:t>
          </a:r>
          <a:r>
            <a:rPr lang="en-US" cap="none" sz="1000" b="0" i="0" u="none" baseline="0">
              <a:solidFill>
                <a:srgbClr val="000000"/>
              </a:solidFill>
              <a:latin typeface="Trebuchet MS"/>
              <a:ea typeface="Trebuchet MS"/>
              <a:cs typeface="Trebuchet MS"/>
            </a:rPr>
            <a:t>centre national hospitalier d'information sur le médicament
</a:t>
          </a:r>
          <a:r>
            <a:rPr lang="en-US" cap="none" sz="1000" b="0" i="0" u="none" baseline="0">
              <a:solidFill>
                <a:srgbClr val="008000"/>
              </a:solidFill>
              <a:latin typeface="Trebuchet MS"/>
              <a:ea typeface="Trebuchet MS"/>
              <a:cs typeface="Trebuchet MS"/>
            </a:rPr>
            <a:t>CPOM : </a:t>
          </a:r>
          <a:r>
            <a:rPr lang="en-US" cap="none" sz="1000" b="0" i="0" u="none" baseline="0">
              <a:solidFill>
                <a:srgbClr val="000000"/>
              </a:solidFill>
              <a:latin typeface="Trebuchet MS"/>
              <a:ea typeface="Trebuchet MS"/>
              <a:cs typeface="Trebuchet MS"/>
            </a:rPr>
            <a:t>contrat pluri-annuel d'objectifs et de moyens
</a:t>
          </a:r>
          <a:r>
            <a:rPr lang="en-US" cap="none" sz="1000" b="0" i="0" u="none" baseline="0">
              <a:solidFill>
                <a:srgbClr val="008000"/>
              </a:solidFill>
              <a:latin typeface="Trebuchet MS"/>
              <a:ea typeface="Trebuchet MS"/>
              <a:cs typeface="Trebuchet MS"/>
            </a:rPr>
            <a:t>EM : </a:t>
          </a:r>
          <a:r>
            <a:rPr lang="en-US" cap="none" sz="1000" b="0" i="0" u="none" baseline="0">
              <a:solidFill>
                <a:srgbClr val="000000"/>
              </a:solidFill>
              <a:latin typeface="Trebuchet MS"/>
              <a:ea typeface="Trebuchet MS"/>
              <a:cs typeface="Trebuchet MS"/>
            </a:rPr>
            <a:t>erreurs médicamenteuses
</a:t>
          </a:r>
          <a:r>
            <a:rPr lang="en-US" cap="none" sz="1000" b="0" i="0" u="none" baseline="0">
              <a:solidFill>
                <a:srgbClr val="008000"/>
              </a:solidFill>
              <a:latin typeface="Trebuchet MS"/>
              <a:ea typeface="Trebuchet MS"/>
              <a:cs typeface="Trebuchet MS"/>
            </a:rPr>
            <a:t>EM (non) PR :</a:t>
          </a:r>
          <a:r>
            <a:rPr lang="en-US" cap="none" sz="1000" b="0" i="0" u="none" baseline="0">
              <a:solidFill>
                <a:srgbClr val="000000"/>
              </a:solidFill>
              <a:latin typeface="Trebuchet MS"/>
              <a:ea typeface="Trebuchet MS"/>
              <a:cs typeface="Trebuchet MS"/>
            </a:rPr>
            <a:t> erreur médicamenteuse (non) porteuse de risque
</a:t>
          </a:r>
          <a:r>
            <a:rPr lang="en-US" cap="none" sz="1000" b="0" i="0" u="none" baseline="0">
              <a:solidFill>
                <a:srgbClr val="008000"/>
              </a:solidFill>
              <a:latin typeface="Trebuchet MS"/>
              <a:ea typeface="Trebuchet MS"/>
              <a:cs typeface="Trebuchet MS"/>
            </a:rPr>
            <a:t>EPP :</a:t>
          </a:r>
          <a:r>
            <a:rPr lang="en-US" cap="none" sz="1000" b="0" i="0" u="none" baseline="0">
              <a:solidFill>
                <a:srgbClr val="000000"/>
              </a:solidFill>
              <a:latin typeface="Trebuchet MS"/>
              <a:ea typeface="Trebuchet MS"/>
              <a:cs typeface="Trebuchet MS"/>
            </a:rPr>
            <a:t> évaluation des pratiques professionnelles
</a:t>
          </a:r>
          <a:r>
            <a:rPr lang="en-US" cap="none" sz="1000" b="0" i="0" u="none" baseline="0">
              <a:solidFill>
                <a:srgbClr val="008000"/>
              </a:solidFill>
              <a:latin typeface="Trebuchet MS"/>
              <a:ea typeface="Trebuchet MS"/>
              <a:cs typeface="Trebuchet MS"/>
            </a:rPr>
            <a:t>HIA :</a:t>
          </a:r>
          <a:r>
            <a:rPr lang="en-US" cap="none" sz="1000" b="0" i="0" u="none" baseline="0">
              <a:solidFill>
                <a:srgbClr val="000000"/>
              </a:solidFill>
              <a:latin typeface="Trebuchet MS"/>
              <a:ea typeface="Trebuchet MS"/>
              <a:cs typeface="Trebuchet MS"/>
            </a:rPr>
            <a:t> hôpital d'instruction des armées
</a:t>
          </a:r>
          <a:r>
            <a:rPr lang="en-US" cap="none" sz="1000" b="0" i="0" u="none" baseline="0">
              <a:solidFill>
                <a:srgbClr val="008000"/>
              </a:solidFill>
              <a:latin typeface="Trebuchet MS"/>
              <a:ea typeface="Trebuchet MS"/>
              <a:cs typeface="Trebuchet MS"/>
            </a:rPr>
            <a:t>NC : </a:t>
          </a:r>
          <a:r>
            <a:rPr lang="en-US" cap="none" sz="1000" b="0" i="0" u="none" baseline="0">
              <a:solidFill>
                <a:srgbClr val="000000"/>
              </a:solidFill>
              <a:latin typeface="Trebuchet MS"/>
              <a:ea typeface="Trebuchet MS"/>
              <a:cs typeface="Trebuchet MS"/>
            </a:rPr>
            <a:t>non concerné
</a:t>
          </a:r>
          <a:r>
            <a:rPr lang="en-US" cap="none" sz="1000" b="0" i="0" u="none" baseline="0">
              <a:solidFill>
                <a:srgbClr val="008000"/>
              </a:solidFill>
              <a:latin typeface="Trebuchet MS"/>
              <a:ea typeface="Trebuchet MS"/>
              <a:cs typeface="Trebuchet MS"/>
            </a:rPr>
            <a:t>NR :</a:t>
          </a:r>
          <a:r>
            <a:rPr lang="en-US" cap="none" sz="1000" b="0" i="0" u="none" baseline="0">
              <a:solidFill>
                <a:srgbClr val="000000"/>
              </a:solidFill>
              <a:latin typeface="Trebuchet MS"/>
              <a:ea typeface="Trebuchet MS"/>
              <a:cs typeface="Trebuchet MS"/>
            </a:rPr>
            <a:t> non renseigné
</a:t>
          </a:r>
          <a:r>
            <a:rPr lang="en-US" cap="none" sz="1000" b="0" i="0" u="none" baseline="0">
              <a:solidFill>
                <a:srgbClr val="008000"/>
              </a:solidFill>
              <a:latin typeface="Trebuchet MS"/>
              <a:ea typeface="Trebuchet MS"/>
              <a:cs typeface="Trebuchet MS"/>
            </a:rPr>
            <a:t>NSP :</a:t>
          </a:r>
          <a:r>
            <a:rPr lang="en-US" cap="none" sz="1000" b="0" i="0" u="none" baseline="0">
              <a:solidFill>
                <a:srgbClr val="000000"/>
              </a:solidFill>
              <a:latin typeface="Trebuchet MS"/>
              <a:ea typeface="Trebuchet MS"/>
              <a:cs typeface="Trebuchet MS"/>
            </a:rPr>
            <a:t> ne sait pas
</a:t>
          </a:r>
          <a:r>
            <a:rPr lang="en-US" cap="none" sz="1000" b="0" i="0" u="none" baseline="0">
              <a:solidFill>
                <a:srgbClr val="008000"/>
              </a:solidFill>
              <a:latin typeface="Trebuchet MS"/>
              <a:ea typeface="Trebuchet MS"/>
              <a:cs typeface="Trebuchet MS"/>
            </a:rPr>
            <a:t>PS : </a:t>
          </a:r>
          <a:r>
            <a:rPr lang="en-US" cap="none" sz="1000" b="0" i="0" u="none" baseline="0">
              <a:solidFill>
                <a:srgbClr val="000000"/>
              </a:solidFill>
              <a:latin typeface="Trebuchet MS"/>
              <a:ea typeface="Trebuchet MS"/>
              <a:cs typeface="Trebuchet MS"/>
            </a:rPr>
            <a:t>produit de santé
</a:t>
          </a:r>
          <a:r>
            <a:rPr lang="en-US" cap="none" sz="1000" b="0" i="0" u="none" baseline="0">
              <a:solidFill>
                <a:srgbClr val="008000"/>
              </a:solidFill>
              <a:latin typeface="Trebuchet MS"/>
              <a:ea typeface="Trebuchet MS"/>
              <a:cs typeface="Trebuchet MS"/>
            </a:rPr>
            <a:t>QQOQCCP : </a:t>
          </a:r>
          <a:r>
            <a:rPr lang="en-US" cap="none" sz="1000" b="0" i="0" u="none" baseline="0">
              <a:solidFill>
                <a:srgbClr val="000000"/>
              </a:solidFill>
              <a:latin typeface="Trebuchet MS"/>
              <a:ea typeface="Trebuchet MS"/>
              <a:cs typeface="Trebuchet MS"/>
            </a:rPr>
            <a:t>qui, quoi, où, quand, comment, combien, pourquoi ?
</a:t>
          </a:r>
          <a:r>
            <a:rPr lang="en-US" cap="none" sz="1000" b="0" i="0" u="none" baseline="0">
              <a:solidFill>
                <a:srgbClr val="008000"/>
              </a:solidFill>
              <a:latin typeface="Trebuchet MS"/>
              <a:ea typeface="Trebuchet MS"/>
              <a:cs typeface="Trebuchet MS"/>
            </a:rPr>
            <a:t>RCP : </a:t>
          </a:r>
          <a:r>
            <a:rPr lang="en-US" cap="none" sz="1000" b="0" i="0" u="none" baseline="0">
              <a:solidFill>
                <a:srgbClr val="000000"/>
              </a:solidFill>
              <a:latin typeface="Trebuchet MS"/>
              <a:ea typeface="Trebuchet MS"/>
              <a:cs typeface="Trebuchet MS"/>
            </a:rPr>
            <a:t>résumé des caractéristiques du produit
</a:t>
          </a:r>
          <a:r>
            <a:rPr lang="en-US" cap="none" sz="1000" b="0" i="0" u="none" baseline="0">
              <a:solidFill>
                <a:srgbClr val="008000"/>
              </a:solidFill>
              <a:latin typeface="Trebuchet MS"/>
              <a:ea typeface="Trebuchet MS"/>
              <a:cs typeface="Trebuchet MS"/>
            </a:rPr>
            <a:t>REMED :</a:t>
          </a:r>
          <a:r>
            <a:rPr lang="en-US" cap="none" sz="1000" b="0" i="0" u="none" baseline="0">
              <a:solidFill>
                <a:srgbClr val="000000"/>
              </a:solidFill>
              <a:latin typeface="Trebuchet MS"/>
              <a:ea typeface="Trebuchet MS"/>
              <a:cs typeface="Trebuchet MS"/>
            </a:rPr>
            <a:t> revue des erreurs liées aux médicaments et dispositifs médicaux associés
</a:t>
          </a:r>
          <a:r>
            <a:rPr lang="en-US" cap="none" sz="1000" b="0" i="0" u="none" baseline="0">
              <a:solidFill>
                <a:srgbClr val="008000"/>
              </a:solidFill>
              <a:latin typeface="Trebuchet MS"/>
              <a:ea typeface="Trebuchet MS"/>
              <a:cs typeface="Trebuchet MS"/>
            </a:rPr>
            <a:t>SFPC :</a:t>
          </a:r>
          <a:r>
            <a:rPr lang="en-US" cap="none" sz="1000" b="0" i="0" u="none" baseline="0">
              <a:solidFill>
                <a:srgbClr val="000000"/>
              </a:solidFill>
              <a:latin typeface="Trebuchet MS"/>
              <a:ea typeface="Trebuchet MS"/>
              <a:cs typeface="Trebuchet MS"/>
            </a:rPr>
            <a:t> société française de pharmacie clinique
</a:t>
          </a:r>
          <a:r>
            <a:rPr lang="en-US" cap="none" sz="1000" b="0" i="0" u="none" baseline="0">
              <a:solidFill>
                <a:srgbClr val="000000"/>
              </a:solidFill>
              <a:latin typeface="Trebuchet MS"/>
              <a:ea typeface="Trebuchet MS"/>
              <a:cs typeface="Trebuchet MS"/>
            </a:rPr>
            <a:t>
</a:t>
          </a:r>
          <a:r>
            <a:rPr lang="en-US" cap="none" sz="1000" b="0" i="0" u="none" baseline="0">
              <a:solidFill>
                <a:srgbClr val="008000"/>
              </a:solidFill>
              <a:latin typeface="Trebuchet MS"/>
              <a:ea typeface="Trebuchet MS"/>
              <a:cs typeface="Trebuchet MS"/>
            </a:rPr>
            <a:t>Erreur médicamenteuse :</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 définition SFPC 2005 : écart par rapport à ce qui aurait dû être fait au cours de la prise en charge thérapeutique médicamenteuse du malade. L’erreur médicamenteuse est l'omission ou la réalisation non intentionnelle d'un acte relatif à un médicament, qui peut être à l’origine d’un risque ou d’un événement indésirable pour le malade. Par définition, l'erreur médicamenteuse est évitable car elle manifeste ce qui aurait dû être fait et qui ne l'a pas été au cours de la prise en charge médicamenteuse du patient.
</a:t>
          </a:r>
          <a:r>
            <a:rPr lang="en-US" cap="none" sz="1000" b="0" i="0" u="none" baseline="0">
              <a:solidFill>
                <a:srgbClr val="000000"/>
              </a:solidFill>
              <a:latin typeface="Trebuchet MS"/>
              <a:ea typeface="Trebuchet MS"/>
              <a:cs typeface="Trebuchet MS"/>
            </a:rPr>
            <a:t>- définition AFSSAPS 2010 : l’erreur médicamenteuse est l'omission ou la réalisation non intentionnelle d'un acte survenu au cours du processus de soins impliquant un médicament, qui peut être à l’origine d’un risque ou d’un événement indésirable pour le patient.
</a:t>
          </a:r>
          <a:r>
            <a:rPr lang="en-US" cap="none" sz="1000" b="0" i="0" u="none" baseline="0">
              <a:solidFill>
                <a:srgbClr val="000000"/>
              </a:solidFill>
              <a:latin typeface="Trebuchet MS"/>
              <a:ea typeface="Trebuchet MS"/>
              <a:cs typeface="Trebuchet MS"/>
            </a:rPr>
            <a:t>- définition réglementaire - décret 1244 du 08 novembre 2012 : erreur non intentionnelle d'un professionnel de santé, d'un patient ou d'un tiers, selon le cas, survenue au cours du processus de soins impliquant un médicament ou un produit de santé mentionné à l'article R.5121-150, notamment lors de la prescription, de la dispensation ou de l'administration.
</a:t>
          </a:r>
          <a:r>
            <a:rPr lang="en-US" cap="none" sz="1000" b="0" i="0" u="none" baseline="0">
              <a:solidFill>
                <a:srgbClr val="008000"/>
              </a:solidFill>
              <a:latin typeface="Trebuchet MS"/>
              <a:ea typeface="Trebuchet MS"/>
              <a:cs typeface="Trebuchet MS"/>
            </a:rPr>
            <a:t>Evénement  porteur de risques:</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 définition HAS 2012 : événement qui aurait pu avoir des conséquences cliniques pour le patient mais qui n'en a pas eu 
</a:t>
          </a:r>
          <a:r>
            <a:rPr lang="en-US" cap="none" sz="1000" b="0" i="0" u="none" baseline="0">
              <a:solidFill>
                <a:srgbClr val="008000"/>
              </a:solidFill>
              <a:latin typeface="Trebuchet MS"/>
              <a:ea typeface="Trebuchet MS"/>
              <a:cs typeface="Trebuchet MS"/>
            </a:rPr>
            <a:t>Erreur médicamenteuse  porteuse de risques:</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 définition REMED 2013 :   la qualification d'événement porteur de risques concerne les erreurs médicamenteuses de gravité constatée mineure ou significative. Une erreur médicamenteuse  porteuse de risques est une erreur qui aurait pu avoir des conséquences cliniques plus graves que celle constatées pour le patient. L’erreur médicamenteuse porteuse de risque est éligible à une analyse approfondie au même titre que les erreurs de gravité constatée majeure, critique et catastrophique.
</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266700</xdr:rowOff>
    </xdr:from>
    <xdr:to>
      <xdr:col>0</xdr:col>
      <xdr:colOff>0</xdr:colOff>
      <xdr:row>11</xdr:row>
      <xdr:rowOff>352425</xdr:rowOff>
    </xdr:to>
    <xdr:sp>
      <xdr:nvSpPr>
        <xdr:cNvPr id="1" name="Text Box 1"/>
        <xdr:cNvSpPr txBox="1">
          <a:spLocks noChangeArrowheads="1"/>
        </xdr:cNvSpPr>
      </xdr:nvSpPr>
      <xdr:spPr>
        <a:xfrm>
          <a:off x="0" y="266700"/>
          <a:ext cx="0" cy="7381875"/>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100" b="1" i="0" u="none" baseline="0">
              <a:solidFill>
                <a:srgbClr val="008000"/>
              </a:solidFill>
              <a:latin typeface="Trebuchet MS"/>
              <a:ea typeface="Trebuchet MS"/>
              <a:cs typeface="Trebuchet MS"/>
            </a:rPr>
            <a:t>Consignes d'utilisation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Trebuchet MS"/>
              <a:ea typeface="Trebuchet MS"/>
              <a:cs typeface="Trebuchet MS"/>
            </a:rPr>
            <a:t>La matrice de pondération permet d’attribuer une valeur à chaque cause identifiée. Cette valeur correspond à l’intensité du lien établi entre cette cause et l’EM survenue.
</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En pratique : 
</a:t>
          </a:r>
          <a:r>
            <a:rPr lang="en-US" cap="none" sz="1000" b="1" i="0" u="none" baseline="0">
              <a:solidFill>
                <a:srgbClr val="FF00FF"/>
              </a:solidFill>
              <a:latin typeface="Trebuchet MS"/>
              <a:ea typeface="Trebuchet MS"/>
              <a:cs typeface="Trebuchet MS"/>
            </a:rPr>
            <a:t>- ATTENTION :</a:t>
          </a:r>
          <a:r>
            <a:rPr lang="en-US" cap="none" sz="1000" b="0" i="0" u="none" baseline="0">
              <a:solidFill>
                <a:srgbClr val="FF00FF"/>
              </a:solidFill>
              <a:latin typeface="Trebuchet MS"/>
              <a:ea typeface="Trebuchet MS"/>
              <a:cs typeface="Trebuchet MS"/>
            </a:rPr>
            <a:t> ne rien écrire dans les cases de couleur bleue car il existe des calculs automatiques</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 si de nombreuses causes (&gt; à 10) sont identifiées, les regrouper par thèmes avec un maximum de 9 thèmes
</a:t>
          </a:r>
          <a:r>
            <a:rPr lang="en-US" cap="none" sz="1000" b="0" i="0" u="none" baseline="0">
              <a:solidFill>
                <a:srgbClr val="000000"/>
              </a:solidFill>
              <a:latin typeface="Trebuchet MS"/>
              <a:ea typeface="Trebuchet MS"/>
              <a:cs typeface="Trebuchet MS"/>
            </a:rPr>
            <a:t>- incrire les causes dans les cases faisant face aux lettres de A à I (couleurs grise et blanche) du tableau 1 "Causes" 
</a:t>
          </a:r>
          <a:r>
            <a:rPr lang="en-US" cap="none" sz="1000" b="1" i="0" u="none" baseline="0">
              <a:solidFill>
                <a:srgbClr val="FF00FF"/>
              </a:solidFill>
              <a:latin typeface="Trebuchet MS"/>
              <a:ea typeface="Trebuchet MS"/>
              <a:cs typeface="Trebuchet MS"/>
            </a:rPr>
            <a:t>- ATTENTION : </a:t>
          </a:r>
          <a:r>
            <a:rPr lang="en-US" cap="none" sz="1000" b="0" i="0" u="none" baseline="0">
              <a:solidFill>
                <a:srgbClr val="FF00FF"/>
              </a:solidFill>
              <a:latin typeface="Trebuchet MS"/>
              <a:ea typeface="Trebuchet MS"/>
              <a:cs typeface="Trebuchet MS"/>
            </a:rPr>
            <a:t>si les causes ne sont pas notées dans le tableau 1, les calculs de la matrice ne s'effectueront pas
</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 chaque participant doit répartir un total de 10 points pour chaque couple de causes (ex: couple AC = cause A-7 et cause C-3 avec 7+3=10) 
</a:t>
          </a:r>
          <a:r>
            <a:rPr lang="en-US" cap="none" sz="1000" b="0" i="0" u="none" baseline="0">
              <a:solidFill>
                <a:srgbClr val="000000"/>
              </a:solidFill>
              <a:latin typeface="Trebuchet MS"/>
              <a:ea typeface="Trebuchet MS"/>
              <a:cs typeface="Trebuchet MS"/>
            </a:rPr>
            <a:t>- la matrice est prévue pour 11 participants 
</a:t>
          </a:r>
          <a:r>
            <a:rPr lang="en-US" cap="none" sz="1000" b="0" i="0" u="none" baseline="0">
              <a:solidFill>
                <a:srgbClr val="000000"/>
              </a:solidFill>
              <a:latin typeface="Trebuchet MS"/>
              <a:ea typeface="Trebuchet MS"/>
              <a:cs typeface="Trebuchet MS"/>
            </a:rPr>
            <a:t>- inscrire la note de la 1ère lettre dans le tableau du couple correspondant (ex :  pour le tableau du couple AC incrire la note de 7 points pour A). La note de la 2ème lettre s'inscrit automatiquement (dans l'exemple, 3 points s'inscriront pour la lettre C)
</a:t>
          </a:r>
          <a:r>
            <a:rPr lang="en-US" cap="none" sz="1000" b="0" i="0" u="none" baseline="0">
              <a:solidFill>
                <a:srgbClr val="000000"/>
              </a:solidFill>
              <a:latin typeface="Trebuchet MS"/>
              <a:ea typeface="Trebuchet MS"/>
              <a:cs typeface="Trebuchet MS"/>
            </a:rPr>
            <a:t>- la valeur 10 écrite en vert dans les tableaux des couples, sert uniquement de vérificateur comme quoi la répartition des points se fait bien sur un capital de 10 points
</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 la somme des points pour chaque cause se fait automatiquement dans le tableau 2  "Cause - Total "
</a:t>
          </a:r>
          <a:r>
            <a:rPr lang="en-US" cap="none" sz="1000" b="0" i="0" u="none" baseline="0">
              <a:solidFill>
                <a:srgbClr val="000000"/>
              </a:solidFill>
              <a:latin typeface="Trebuchet MS"/>
              <a:ea typeface="Trebuchet MS"/>
              <a:cs typeface="Trebuchet MS"/>
            </a:rPr>
            <a:t>- et le classement se fait automatiquement dans dans le tableau 2 "Rang".
</a:t>
          </a:r>
        </a:p>
      </xdr:txBody>
    </xdr:sp>
    <xdr:clientData/>
  </xdr:twoCellAnchor>
  <xdr:twoCellAnchor>
    <xdr:from>
      <xdr:col>0</xdr:col>
      <xdr:colOff>38100</xdr:colOff>
      <xdr:row>1</xdr:row>
      <xdr:rowOff>85725</xdr:rowOff>
    </xdr:from>
    <xdr:to>
      <xdr:col>24</xdr:col>
      <xdr:colOff>733425</xdr:colOff>
      <xdr:row>4</xdr:row>
      <xdr:rowOff>352425</xdr:rowOff>
    </xdr:to>
    <xdr:sp>
      <xdr:nvSpPr>
        <xdr:cNvPr id="2" name="Text Box 1"/>
        <xdr:cNvSpPr txBox="1">
          <a:spLocks noChangeArrowheads="1"/>
        </xdr:cNvSpPr>
      </xdr:nvSpPr>
      <xdr:spPr>
        <a:xfrm>
          <a:off x="38100" y="438150"/>
          <a:ext cx="11439525" cy="3800475"/>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100" b="1" i="0" u="none" baseline="0">
              <a:solidFill>
                <a:srgbClr val="008000"/>
              </a:solidFill>
              <a:latin typeface="Trebuchet MS"/>
              <a:ea typeface="Trebuchet MS"/>
              <a:cs typeface="Trebuchet MS"/>
            </a:rPr>
            <a:t>Consignes d'utilisation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Trebuchet MS"/>
              <a:ea typeface="Trebuchet MS"/>
              <a:cs typeface="Trebuchet MS"/>
            </a:rPr>
            <a:t>La matrice de pondération permet d’attribuer une valeur à chaque cause identifiée. Cette valeur correspond à l’intensité du lien établi entre cette cause et l’EM survenue.
</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En pratique : 
</a:t>
          </a:r>
          <a:r>
            <a:rPr lang="en-US" cap="none" sz="1000" b="1" i="0" u="none" baseline="0">
              <a:solidFill>
                <a:srgbClr val="FF00FF"/>
              </a:solidFill>
              <a:latin typeface="Trebuchet MS"/>
              <a:ea typeface="Trebuchet MS"/>
              <a:cs typeface="Trebuchet MS"/>
            </a:rPr>
            <a:t>- ATTENTION ! </a:t>
          </a:r>
          <a:r>
            <a:rPr lang="en-US" cap="none" sz="1000" b="0" i="0" u="none" baseline="0">
              <a:solidFill>
                <a:srgbClr val="FF00FF"/>
              </a:solidFill>
              <a:latin typeface="Trebuchet MS"/>
              <a:ea typeface="Trebuchet MS"/>
              <a:cs typeface="Trebuchet MS"/>
            </a:rPr>
            <a:t>Ne rien écrire dans les cases de couleur bleue car il existe des calculs automatiques</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 si de nombreuses causes (&gt; à 10) sont identifiées, les regrouper par thèmes avec un maximum de 9 thèmes de A à I
</a:t>
          </a:r>
          <a:r>
            <a:rPr lang="en-US" cap="none" sz="1000" b="0" i="0" u="none" baseline="0">
              <a:solidFill>
                <a:srgbClr val="000000"/>
              </a:solidFill>
              <a:latin typeface="Trebuchet MS"/>
              <a:ea typeface="Trebuchet MS"/>
              <a:cs typeface="Trebuchet MS"/>
            </a:rPr>
            <a:t>- incrire les causes dans les cases faisant face aux lettres de A à I (couleurs grise et blanche) du tableau 1 "Causes" 
</a:t>
          </a:r>
          <a:r>
            <a:rPr lang="en-US" cap="none" sz="1000" b="1" i="0" u="none" baseline="0">
              <a:solidFill>
                <a:srgbClr val="FF00FF"/>
              </a:solidFill>
              <a:latin typeface="Trebuchet MS"/>
              <a:ea typeface="Trebuchet MS"/>
              <a:cs typeface="Trebuchet MS"/>
            </a:rPr>
            <a:t>- ATTENTION ! </a:t>
          </a:r>
          <a:r>
            <a:rPr lang="en-US" cap="none" sz="1000" b="0" i="0" u="none" baseline="0">
              <a:solidFill>
                <a:srgbClr val="FF00FF"/>
              </a:solidFill>
              <a:latin typeface="Trebuchet MS"/>
              <a:ea typeface="Trebuchet MS"/>
              <a:cs typeface="Trebuchet MS"/>
            </a:rPr>
            <a:t>Si les causes ne sont pas notées dans le tableau 1, les calculs de la matrice ne s'effectueront pas
</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 chaque participant doit répartir un total de 10 points pour chaque couple de causes (ex: couple AC = cause A-7 et cause C-3 avec 7+3=10 pour le participant n</a:t>
          </a:r>
          <a:r>
            <a:rPr lang="en-US" cap="none" sz="1000" b="0" i="0" u="none" baseline="0">
              <a:solidFill>
                <a:srgbClr val="000000"/>
              </a:solidFill>
              <a:latin typeface="Trebuchet MS"/>
              <a:ea typeface="Trebuchet MS"/>
              <a:cs typeface="Trebuchet MS"/>
            </a:rPr>
            <a:t>°</a:t>
          </a:r>
          <a:r>
            <a:rPr lang="en-US" cap="none" sz="1000" b="0" i="0" u="none" baseline="0">
              <a:solidFill>
                <a:srgbClr val="000000"/>
              </a:solidFill>
              <a:latin typeface="Trebuchet MS"/>
              <a:ea typeface="Trebuchet MS"/>
              <a:cs typeface="Trebuchet MS"/>
            </a:rPr>
            <a:t>1) 
</a:t>
          </a:r>
          <a:r>
            <a:rPr lang="en-US" cap="none" sz="1000" b="0" i="0" u="none" baseline="0">
              <a:solidFill>
                <a:srgbClr val="000000"/>
              </a:solidFill>
              <a:latin typeface="Trebuchet MS"/>
              <a:ea typeface="Trebuchet MS"/>
              <a:cs typeface="Trebuchet MS"/>
            </a:rPr>
            <a:t>- la matrice est prévue pour 11 participants 
</a:t>
          </a:r>
          <a:r>
            <a:rPr lang="en-US" cap="none" sz="1000" b="0" i="0" u="none" baseline="0">
              <a:solidFill>
                <a:srgbClr val="000000"/>
              </a:solidFill>
              <a:latin typeface="Trebuchet MS"/>
              <a:ea typeface="Trebuchet MS"/>
              <a:cs typeface="Trebuchet MS"/>
            </a:rPr>
            <a:t>- inscrire la note de la 1ère lettre dans le tableau du couple correspondant (ex :  pour le tableau du couple AC incrire la note de 7 points pour A). La note de la 2ème lettre s'inscrit automatiquement (dans l'exemple, 3 points s'inscriront pour la lettre C). Recommencer autant de fois qu'il y a de participants
</a:t>
          </a:r>
          <a:r>
            <a:rPr lang="en-US" cap="none" sz="1000" b="0" i="0" u="none" baseline="0">
              <a:solidFill>
                <a:srgbClr val="000000"/>
              </a:solidFill>
              <a:latin typeface="Trebuchet MS"/>
              <a:ea typeface="Trebuchet MS"/>
              <a:cs typeface="Trebuchet MS"/>
            </a:rPr>
            <a:t>- la valeur 10 qui s'écrira en vert dans les tableaux des couples, sert uniquement de vérificateur comme quoi la répartition des points se fait bien sur un capital de 10 points
</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 la somme des points pour chaque cause se fait automatiquement dans le tableau 2  "Cause - Total "
</a:t>
          </a:r>
          <a:r>
            <a:rPr lang="en-US" cap="none" sz="1000" b="0" i="0" u="none" baseline="0">
              <a:solidFill>
                <a:srgbClr val="000000"/>
              </a:solidFill>
              <a:latin typeface="Trebuchet MS"/>
              <a:ea typeface="Trebuchet MS"/>
              <a:cs typeface="Trebuchet MS"/>
            </a:rPr>
            <a:t>- et le classement se fait automatiquement dans dans le tableau 2 "Rang".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4</xdr:col>
      <xdr:colOff>0</xdr:colOff>
      <xdr:row>2</xdr:row>
      <xdr:rowOff>257175</xdr:rowOff>
    </xdr:to>
    <xdr:pic>
      <xdr:nvPicPr>
        <xdr:cNvPr id="1" name="Picture 2"/>
        <xdr:cNvPicPr preferRelativeResize="1">
          <a:picLocks noChangeAspect="1"/>
        </xdr:cNvPicPr>
      </xdr:nvPicPr>
      <xdr:blipFill>
        <a:blip r:embed="rId1"/>
        <a:stretch>
          <a:fillRect/>
        </a:stretch>
      </xdr:blipFill>
      <xdr:spPr>
        <a:xfrm>
          <a:off x="6067425" y="323850"/>
          <a:ext cx="0" cy="466725"/>
        </a:xfrm>
        <a:prstGeom prst="rect">
          <a:avLst/>
        </a:prstGeom>
        <a:noFill/>
        <a:ln w="9525" cmpd="sng">
          <a:noFill/>
        </a:ln>
      </xdr:spPr>
    </xdr:pic>
    <xdr:clientData/>
  </xdr:twoCellAnchor>
  <xdr:twoCellAnchor>
    <xdr:from>
      <xdr:col>4</xdr:col>
      <xdr:colOff>0</xdr:colOff>
      <xdr:row>1</xdr:row>
      <xdr:rowOff>0</xdr:rowOff>
    </xdr:from>
    <xdr:to>
      <xdr:col>4</xdr:col>
      <xdr:colOff>0</xdr:colOff>
      <xdr:row>2</xdr:row>
      <xdr:rowOff>257175</xdr:rowOff>
    </xdr:to>
    <xdr:pic>
      <xdr:nvPicPr>
        <xdr:cNvPr id="2" name="Picture 4"/>
        <xdr:cNvPicPr preferRelativeResize="1">
          <a:picLocks noChangeAspect="1"/>
        </xdr:cNvPicPr>
      </xdr:nvPicPr>
      <xdr:blipFill>
        <a:blip r:embed="rId1"/>
        <a:stretch>
          <a:fillRect/>
        </a:stretch>
      </xdr:blipFill>
      <xdr:spPr>
        <a:xfrm>
          <a:off x="6067425" y="323850"/>
          <a:ext cx="0" cy="466725"/>
        </a:xfrm>
        <a:prstGeom prst="rect">
          <a:avLst/>
        </a:prstGeom>
        <a:noFill/>
        <a:ln w="9525" cmpd="sng">
          <a:noFill/>
        </a:ln>
      </xdr:spPr>
    </xdr:pic>
    <xdr:clientData/>
  </xdr:twoCellAnchor>
  <xdr:twoCellAnchor>
    <xdr:from>
      <xdr:col>4</xdr:col>
      <xdr:colOff>0</xdr:colOff>
      <xdr:row>1</xdr:row>
      <xdr:rowOff>0</xdr:rowOff>
    </xdr:from>
    <xdr:to>
      <xdr:col>4</xdr:col>
      <xdr:colOff>0</xdr:colOff>
      <xdr:row>2</xdr:row>
      <xdr:rowOff>257175</xdr:rowOff>
    </xdr:to>
    <xdr:pic>
      <xdr:nvPicPr>
        <xdr:cNvPr id="3" name="Picture 6"/>
        <xdr:cNvPicPr preferRelativeResize="1">
          <a:picLocks noChangeAspect="1"/>
        </xdr:cNvPicPr>
      </xdr:nvPicPr>
      <xdr:blipFill>
        <a:blip r:embed="rId1"/>
        <a:stretch>
          <a:fillRect/>
        </a:stretch>
      </xdr:blipFill>
      <xdr:spPr>
        <a:xfrm>
          <a:off x="6067425" y="323850"/>
          <a:ext cx="0" cy="466725"/>
        </a:xfrm>
        <a:prstGeom prst="rect">
          <a:avLst/>
        </a:prstGeom>
        <a:noFill/>
        <a:ln w="9525" cmpd="sng">
          <a:noFill/>
        </a:ln>
      </xdr:spPr>
    </xdr:pic>
    <xdr:clientData/>
  </xdr:twoCellAnchor>
  <xdr:twoCellAnchor>
    <xdr:from>
      <xdr:col>4</xdr:col>
      <xdr:colOff>0</xdr:colOff>
      <xdr:row>1</xdr:row>
      <xdr:rowOff>0</xdr:rowOff>
    </xdr:from>
    <xdr:to>
      <xdr:col>4</xdr:col>
      <xdr:colOff>0</xdr:colOff>
      <xdr:row>2</xdr:row>
      <xdr:rowOff>257175</xdr:rowOff>
    </xdr:to>
    <xdr:pic>
      <xdr:nvPicPr>
        <xdr:cNvPr id="4" name="Picture 8"/>
        <xdr:cNvPicPr preferRelativeResize="1">
          <a:picLocks noChangeAspect="1"/>
        </xdr:cNvPicPr>
      </xdr:nvPicPr>
      <xdr:blipFill>
        <a:blip r:embed="rId1"/>
        <a:stretch>
          <a:fillRect/>
        </a:stretch>
      </xdr:blipFill>
      <xdr:spPr>
        <a:xfrm>
          <a:off x="6067425" y="323850"/>
          <a:ext cx="0" cy="466725"/>
        </a:xfrm>
        <a:prstGeom prst="rect">
          <a:avLst/>
        </a:prstGeom>
        <a:noFill/>
        <a:ln w="9525" cmpd="sng">
          <a:noFill/>
        </a:ln>
      </xdr:spPr>
    </xdr:pic>
    <xdr:clientData/>
  </xdr:twoCellAnchor>
  <xdr:twoCellAnchor>
    <xdr:from>
      <xdr:col>4</xdr:col>
      <xdr:colOff>0</xdr:colOff>
      <xdr:row>1</xdr:row>
      <xdr:rowOff>0</xdr:rowOff>
    </xdr:from>
    <xdr:to>
      <xdr:col>4</xdr:col>
      <xdr:colOff>0</xdr:colOff>
      <xdr:row>2</xdr:row>
      <xdr:rowOff>257175</xdr:rowOff>
    </xdr:to>
    <xdr:pic>
      <xdr:nvPicPr>
        <xdr:cNvPr id="5" name="Picture 10"/>
        <xdr:cNvPicPr preferRelativeResize="1">
          <a:picLocks noChangeAspect="1"/>
        </xdr:cNvPicPr>
      </xdr:nvPicPr>
      <xdr:blipFill>
        <a:blip r:embed="rId1"/>
        <a:stretch>
          <a:fillRect/>
        </a:stretch>
      </xdr:blipFill>
      <xdr:spPr>
        <a:xfrm>
          <a:off x="6067425" y="323850"/>
          <a:ext cx="0" cy="466725"/>
        </a:xfrm>
        <a:prstGeom prst="rect">
          <a:avLst/>
        </a:prstGeom>
        <a:noFill/>
        <a:ln w="9525" cmpd="sng">
          <a:noFill/>
        </a:ln>
      </xdr:spPr>
    </xdr:pic>
    <xdr:clientData/>
  </xdr:twoCellAnchor>
  <xdr:twoCellAnchor>
    <xdr:from>
      <xdr:col>4</xdr:col>
      <xdr:colOff>0</xdr:colOff>
      <xdr:row>1</xdr:row>
      <xdr:rowOff>0</xdr:rowOff>
    </xdr:from>
    <xdr:to>
      <xdr:col>4</xdr:col>
      <xdr:colOff>0</xdr:colOff>
      <xdr:row>2</xdr:row>
      <xdr:rowOff>257175</xdr:rowOff>
    </xdr:to>
    <xdr:pic>
      <xdr:nvPicPr>
        <xdr:cNvPr id="6" name="Picture 12"/>
        <xdr:cNvPicPr preferRelativeResize="1">
          <a:picLocks noChangeAspect="1"/>
        </xdr:cNvPicPr>
      </xdr:nvPicPr>
      <xdr:blipFill>
        <a:blip r:embed="rId1"/>
        <a:stretch>
          <a:fillRect/>
        </a:stretch>
      </xdr:blipFill>
      <xdr:spPr>
        <a:xfrm>
          <a:off x="6067425" y="323850"/>
          <a:ext cx="0" cy="466725"/>
        </a:xfrm>
        <a:prstGeom prst="rect">
          <a:avLst/>
        </a:prstGeom>
        <a:noFill/>
        <a:ln w="9525" cmpd="sng">
          <a:noFill/>
        </a:ln>
      </xdr:spPr>
    </xdr:pic>
    <xdr:clientData/>
  </xdr:twoCellAnchor>
  <xdr:twoCellAnchor>
    <xdr:from>
      <xdr:col>4</xdr:col>
      <xdr:colOff>0</xdr:colOff>
      <xdr:row>1</xdr:row>
      <xdr:rowOff>0</xdr:rowOff>
    </xdr:from>
    <xdr:to>
      <xdr:col>4</xdr:col>
      <xdr:colOff>0</xdr:colOff>
      <xdr:row>2</xdr:row>
      <xdr:rowOff>257175</xdr:rowOff>
    </xdr:to>
    <xdr:pic>
      <xdr:nvPicPr>
        <xdr:cNvPr id="7" name="Picture 14"/>
        <xdr:cNvPicPr preferRelativeResize="1">
          <a:picLocks noChangeAspect="1"/>
        </xdr:cNvPicPr>
      </xdr:nvPicPr>
      <xdr:blipFill>
        <a:blip r:embed="rId1"/>
        <a:stretch>
          <a:fillRect/>
        </a:stretch>
      </xdr:blipFill>
      <xdr:spPr>
        <a:xfrm>
          <a:off x="6067425" y="323850"/>
          <a:ext cx="0" cy="466725"/>
        </a:xfrm>
        <a:prstGeom prst="rect">
          <a:avLst/>
        </a:prstGeom>
        <a:noFill/>
        <a:ln w="9525" cmpd="sng">
          <a:noFill/>
        </a:ln>
      </xdr:spPr>
    </xdr:pic>
    <xdr:clientData/>
  </xdr:twoCellAnchor>
  <xdr:twoCellAnchor>
    <xdr:from>
      <xdr:col>0</xdr:col>
      <xdr:colOff>0</xdr:colOff>
      <xdr:row>1</xdr:row>
      <xdr:rowOff>0</xdr:rowOff>
    </xdr:from>
    <xdr:to>
      <xdr:col>9</xdr:col>
      <xdr:colOff>0</xdr:colOff>
      <xdr:row>7</xdr:row>
      <xdr:rowOff>1285875</xdr:rowOff>
    </xdr:to>
    <xdr:sp>
      <xdr:nvSpPr>
        <xdr:cNvPr id="8" name="Text Box 74"/>
        <xdr:cNvSpPr txBox="1">
          <a:spLocks noChangeArrowheads="1"/>
        </xdr:cNvSpPr>
      </xdr:nvSpPr>
      <xdr:spPr>
        <a:xfrm>
          <a:off x="0" y="323850"/>
          <a:ext cx="13449300" cy="2781300"/>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100" b="1" i="0" u="none" baseline="0">
              <a:solidFill>
                <a:srgbClr val="008000"/>
              </a:solidFill>
              <a:latin typeface="Trebuchet MS"/>
              <a:ea typeface="Trebuchet MS"/>
              <a:cs typeface="Trebuchet MS"/>
            </a:rPr>
            <a:t>Consignes d'utilisation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Le tableau de priorisation des actions d'amélioration permet d'évaluer leur applicabilité et leur impact potentiel quant à la prévention d'une EM analogue.
</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En pratique :
</a:t>
          </a:r>
          <a:r>
            <a:rPr lang="en-US" cap="none" sz="1000" b="0" i="0" u="none" baseline="0">
              <a:solidFill>
                <a:srgbClr val="FF00FF"/>
              </a:solidFill>
              <a:latin typeface="Trebuchet MS"/>
              <a:ea typeface="Trebuchet MS"/>
              <a:cs typeface="Trebuchet MS"/>
            </a:rPr>
            <a:t>- </a:t>
          </a:r>
          <a:r>
            <a:rPr lang="en-US" cap="none" sz="1000" b="1" i="0" u="none" baseline="0">
              <a:solidFill>
                <a:srgbClr val="FF00FF"/>
              </a:solidFill>
              <a:latin typeface="Trebuchet MS"/>
              <a:ea typeface="Trebuchet MS"/>
              <a:cs typeface="Trebuchet MS"/>
            </a:rPr>
            <a:t>ATTENTION ! Seules les cases blanches ou jaunes sont à remplir. Il existe un calcul automatique dans les cases de couleur verte et violette</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 s'assurer du report automatique des actions d'amélioration dans les cellules roses du tableau. Elles proviennent de l'onglet 3-Cahier 
</a:t>
          </a:r>
          <a:r>
            <a:rPr lang="en-US" cap="none" sz="1000" b="0" i="0" u="none" baseline="0">
              <a:solidFill>
                <a:srgbClr val="000000"/>
              </a:solidFill>
              <a:latin typeface="Trebuchet MS"/>
              <a:ea typeface="Trebuchet MS"/>
              <a:cs typeface="Trebuchet MS"/>
            </a:rPr>
            <a:t>- augmenter le nombre de colonnes du tableau s'il y a plus de 7 actions d'amélioration
</a:t>
          </a:r>
          <a:r>
            <a:rPr lang="en-US" cap="none" sz="1000" b="0" i="0" u="none" baseline="0">
              <a:solidFill>
                <a:srgbClr val="000000"/>
              </a:solidFill>
              <a:latin typeface="Trebuchet MS"/>
              <a:ea typeface="Trebuchet MS"/>
              <a:cs typeface="Trebuchet MS"/>
            </a:rPr>
            <a:t>- coter selon une échelle de 1 à 4, chaque action en fonction du critère choisi. Il y a  6 critères. La cotation correspond à l'avis consensuel du groupe
</a:t>
          </a:r>
          <a:r>
            <a:rPr lang="en-US" cap="none" sz="1000" b="0" i="0" u="none" baseline="0">
              <a:solidFill>
                <a:srgbClr val="000000"/>
              </a:solidFill>
              <a:latin typeface="Trebuchet MS"/>
              <a:ea typeface="Trebuchet MS"/>
              <a:cs typeface="Trebuchet MS"/>
            </a:rPr>
            <a:t>- réaliser cette cotation pour toutes les actions d'amélioration
</a:t>
          </a:r>
          <a:r>
            <a:rPr lang="en-US" cap="none" sz="1000" b="0" i="0" u="none" baseline="0">
              <a:solidFill>
                <a:srgbClr val="000000"/>
              </a:solidFill>
              <a:latin typeface="Trebuchet MS"/>
              <a:ea typeface="Trebuchet MS"/>
              <a:cs typeface="Trebuchet MS"/>
            </a:rPr>
            <a:t>- un premier score moyen s'affiche dans les cases de couleur violette. il correspond à la "Facilité de mise en oeuvre"
</a:t>
          </a:r>
          <a:r>
            <a:rPr lang="en-US" cap="none" sz="1000" b="0" i="0" u="none" baseline="0">
              <a:solidFill>
                <a:srgbClr val="000000"/>
              </a:solidFill>
              <a:latin typeface="Trebuchet MS"/>
              <a:ea typeface="Trebuchet MS"/>
              <a:cs typeface="Trebuchet MS"/>
            </a:rPr>
            <a:t>- coter ensuite de 1 à 4, le "Lien cause/effet" pour chaque action dans les cases de couleur jaune
</a:t>
          </a:r>
          <a:r>
            <a:rPr lang="en-US" cap="none" sz="1000" b="0" i="0" u="none" baseline="0">
              <a:solidFill>
                <a:srgbClr val="000000"/>
              </a:solidFill>
              <a:latin typeface="Trebuchet MS"/>
              <a:ea typeface="Trebuchet MS"/>
              <a:cs typeface="Trebuchet MS"/>
            </a:rPr>
            <a:t>- analyser les 2 scores obtenus et la priorisation affichée.
</a:t>
          </a:r>
          <a:r>
            <a:rPr lang="en-US" cap="none" sz="1000" b="0" i="0" u="none" baseline="0">
              <a:solidFill>
                <a:srgbClr val="000000"/>
              </a:solidFill>
              <a:latin typeface="Trebuchet MS"/>
              <a:ea typeface="Trebuchet MS"/>
              <a:cs typeface="Trebuchet MS"/>
            </a:rPr>
            <a:t>
</a:t>
          </a:r>
          <a:r>
            <a:rPr lang="en-US" cap="none" sz="1000" b="1" i="0" u="none" baseline="0">
              <a:solidFill>
                <a:srgbClr val="FF00FF"/>
              </a:solidFill>
              <a:latin typeface="Trebuchet MS"/>
              <a:ea typeface="Trebuchet MS"/>
              <a:cs typeface="Trebuchet MS"/>
            </a:rPr>
            <a:t>- ATTENTION ! S'il  existe moins de 7 actions d'amélioration, remplir les cases restantes avec des 0. Cela permet d'établir l'ordre de priorité.</a:t>
          </a:r>
          <a:r>
            <a:rPr lang="en-US" cap="none" sz="1000" b="0" i="0" u="none" baseline="0">
              <a:solidFill>
                <a:srgbClr val="FF00FF"/>
              </a:solidFill>
              <a:latin typeface="Trebuchet MS"/>
              <a:ea typeface="Trebuchet MS"/>
              <a:cs typeface="Trebuchet MS"/>
            </a:rPr>
            <a:t>
</a:t>
          </a:r>
          <a:r>
            <a:rPr lang="en-US" cap="none" sz="1000" b="0" i="0" u="none" baseline="0">
              <a:solidFill>
                <a:srgbClr val="FF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13</xdr:row>
      <xdr:rowOff>0</xdr:rowOff>
    </xdr:from>
    <xdr:to>
      <xdr:col>32</xdr:col>
      <xdr:colOff>209550</xdr:colOff>
      <xdr:row>99</xdr:row>
      <xdr:rowOff>47625</xdr:rowOff>
    </xdr:to>
    <xdr:sp>
      <xdr:nvSpPr>
        <xdr:cNvPr id="1" name="Text Box 2"/>
        <xdr:cNvSpPr txBox="1">
          <a:spLocks noChangeArrowheads="1"/>
        </xdr:cNvSpPr>
      </xdr:nvSpPr>
      <xdr:spPr>
        <a:xfrm>
          <a:off x="142875" y="523875"/>
          <a:ext cx="10267950" cy="142208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8000"/>
              </a:solidFill>
              <a:latin typeface="Arial"/>
              <a:ea typeface="Arial"/>
              <a:cs typeface="Arial"/>
            </a:rPr>
            <a:t>
</a:t>
          </a:r>
          <a:r>
            <a:rPr lang="en-US" cap="none" sz="1100" b="1" i="0" u="none" baseline="0">
              <a:solidFill>
                <a:srgbClr val="008000"/>
              </a:solidFill>
              <a:latin typeface="Arial"/>
              <a:ea typeface="Arial"/>
              <a:cs typeface="Arial"/>
            </a:rPr>
            <a:t>1. Présentation du  "Classeur de la REMED"
</a:t>
          </a:r>
          <a:r>
            <a:rPr lang="en-US" cap="none" sz="1100" b="1" i="0" u="none" baseline="0">
              <a:solidFill>
                <a:srgbClr val="008000"/>
              </a:solidFill>
              <a:latin typeface="Arial"/>
              <a:ea typeface="Arial"/>
              <a:cs typeface="Arial"/>
            </a:rPr>
            <a:t> 
</a:t>
          </a:r>
          <a:r>
            <a:rPr lang="en-US" cap="none" sz="1000" b="0" i="0" u="none" baseline="0">
              <a:solidFill>
                <a:srgbClr val="000000"/>
              </a:solidFill>
              <a:latin typeface="Arial"/>
              <a:ea typeface="Arial"/>
              <a:cs typeface="Arial"/>
            </a:rPr>
            <a:t>Le  </a:t>
          </a:r>
          <a:r>
            <a:rPr lang="en-US" cap="none" sz="1000" b="0" i="0" u="none" baseline="0">
              <a:solidFill>
                <a:srgbClr val="008000"/>
              </a:solidFill>
              <a:latin typeface="Arial"/>
              <a:ea typeface="Arial"/>
              <a:cs typeface="Arial"/>
            </a:rPr>
            <a:t>"Classeur de la REMED" </a:t>
          </a:r>
          <a:r>
            <a:rPr lang="en-US" cap="none" sz="1000" b="0" i="0" u="none" baseline="0">
              <a:solidFill>
                <a:srgbClr val="000000"/>
              </a:solidFill>
              <a:latin typeface="Arial"/>
              <a:ea typeface="Arial"/>
              <a:cs typeface="Arial"/>
            </a:rPr>
            <a:t>comporte 12 onglets qui sont les suivants :
</a:t>
          </a:r>
          <a:r>
            <a:rPr lang="en-US" cap="none" sz="1000" b="0" i="0" u="none" baseline="0">
              <a:solidFill>
                <a:srgbClr val="008000"/>
              </a:solidFill>
              <a:latin typeface="Arial"/>
              <a:ea typeface="Arial"/>
              <a:cs typeface="Arial"/>
            </a:rPr>
            <a:t>
</a:t>
          </a:r>
          <a:r>
            <a:rPr lang="en-US" cap="none" sz="1000" b="0" i="0" u="none" baseline="0">
              <a:solidFill>
                <a:srgbClr val="008000"/>
              </a:solidFill>
              <a:latin typeface="Arial"/>
              <a:ea typeface="Arial"/>
              <a:cs typeface="Arial"/>
            </a:rPr>
            <a:t>Onglet 1- Présentation  </a:t>
          </a:r>
          <a:r>
            <a:rPr lang="en-US" cap="none" sz="1000" b="0" i="0" u="none" baseline="0">
              <a:solidFill>
                <a:srgbClr val="000000"/>
              </a:solidFill>
              <a:latin typeface="Arial"/>
              <a:ea typeface="Arial"/>
              <a:cs typeface="Arial"/>
            </a:rPr>
            <a:t>: la REMED y est définie en quelques mots et l'ensemble des outils utilisés au cours d'une REMED sont listés dans cet onglet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1 ainsi que dans l'onglet 1-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3.  Les auteurs sont présentés. Un contact pour demande de renseignement est signalé. Une liste des abréviations et définitions y figure.</a:t>
          </a:r>
          <a:r>
            <a:rPr lang="en-US" cap="none" sz="1000" b="0" i="0" u="none" baseline="0">
              <a:solidFill>
                <a:srgbClr val="008000"/>
              </a:solidFill>
              <a:latin typeface="Arial"/>
              <a:ea typeface="Arial"/>
              <a:cs typeface="Arial"/>
            </a:rPr>
            <a:t>
</a:t>
          </a:r>
          <a:r>
            <a:rPr lang="en-US" cap="none" sz="1000" b="0" i="0" u="none" baseline="0">
              <a:solidFill>
                <a:srgbClr val="008000"/>
              </a:solidFill>
              <a:latin typeface="Arial"/>
              <a:ea typeface="Arial"/>
              <a:cs typeface="Arial"/>
            </a:rPr>
            <a:t>Onglet 2-Mode d'emploi  </a:t>
          </a:r>
          <a:r>
            <a:rPr lang="en-US" cap="none" sz="1000" b="0" i="0" u="none" baseline="0">
              <a:solidFill>
                <a:srgbClr val="000000"/>
              </a:solidFill>
              <a:latin typeface="Arial"/>
              <a:ea typeface="Arial"/>
              <a:cs typeface="Arial"/>
            </a:rPr>
            <a:t>: la présentation et les consignes d'utilisation du classeur de la REMED y sont décrites. Le site de téléchargement y est signalé, de même que les modalités de signalement à l'ANSM d'une erreur médicamenteuse et/ou d'un effet indésirable.</a:t>
          </a:r>
          <a:r>
            <a:rPr lang="en-US" cap="none" sz="1000" b="0" i="0" u="none" baseline="0">
              <a:solidFill>
                <a:srgbClr val="008000"/>
              </a:solidFill>
              <a:latin typeface="Arial"/>
              <a:ea typeface="Arial"/>
              <a:cs typeface="Arial"/>
            </a:rPr>
            <a:t>
</a:t>
          </a:r>
          <a:r>
            <a:rPr lang="en-US" cap="none" sz="1000" b="0" i="0" u="none" baseline="0">
              <a:solidFill>
                <a:srgbClr val="008000"/>
              </a:solidFill>
              <a:latin typeface="Arial"/>
              <a:ea typeface="Arial"/>
              <a:cs typeface="Arial"/>
            </a:rPr>
            <a:t>Onglet 3-Cahier </a:t>
          </a:r>
          <a:r>
            <a:rPr lang="en-US" cap="none" sz="1000" b="0" i="0" u="none" baseline="0">
              <a:solidFill>
                <a:srgbClr val="000000"/>
              </a:solidFill>
              <a:latin typeface="Arial"/>
              <a:ea typeface="Arial"/>
              <a:cs typeface="Arial"/>
            </a:rPr>
            <a:t> : c'est l'outil pivot. Il guide le déroulement d'une REMED dans sa phase préparatoire et au cours de la réunion pluriprofessionnelle.  Il existe une consigne d'utilisation pour cet outil dans le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2 du présent onglet ainsi que dans l'onglet 3.</a:t>
          </a:r>
          <a:r>
            <a:rPr lang="en-US" cap="none" sz="1000" b="0" i="0" u="none" baseline="0">
              <a:solidFill>
                <a:srgbClr val="008000"/>
              </a:solidFill>
              <a:latin typeface="Arial"/>
              <a:ea typeface="Arial"/>
              <a:cs typeface="Arial"/>
            </a:rPr>
            <a:t>
</a:t>
          </a:r>
          <a:r>
            <a:rPr lang="en-US" cap="none" sz="1000" b="0" i="0" u="none" baseline="0">
              <a:solidFill>
                <a:srgbClr val="008000"/>
              </a:solidFill>
              <a:latin typeface="Arial"/>
              <a:ea typeface="Arial"/>
              <a:cs typeface="Arial"/>
            </a:rPr>
            <a:t>Onglet 4-Questions </a:t>
          </a:r>
          <a:r>
            <a:rPr lang="en-US" cap="none" sz="1000" b="0" i="0" u="none" baseline="0">
              <a:solidFill>
                <a:srgbClr val="000000"/>
              </a:solidFill>
              <a:latin typeface="Arial"/>
              <a:ea typeface="Arial"/>
              <a:cs typeface="Arial"/>
            </a:rPr>
            <a:t>: cette liste de questions est une aide pour guider les entretiens avec les professionnels impliqués dans la survenue d'une erreur médicameneuse. Elle guide également les échanges lors de l'analyse des causes et la recherche des actions d'améloration. Les réponses sont à rédiger dans l'onglet 3-Cahier -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1, 3 et 5.</a:t>
          </a:r>
          <a:r>
            <a:rPr lang="en-US" cap="none" sz="1000" b="0" i="0" u="none" baseline="0">
              <a:solidFill>
                <a:srgbClr val="008000"/>
              </a:solidFill>
              <a:latin typeface="Arial"/>
              <a:ea typeface="Arial"/>
              <a:cs typeface="Arial"/>
            </a:rPr>
            <a:t>
</a:t>
          </a:r>
          <a:r>
            <a:rPr lang="en-US" cap="none" sz="1000" b="0" i="0" u="none" baseline="0">
              <a:solidFill>
                <a:srgbClr val="008000"/>
              </a:solidFill>
              <a:latin typeface="Arial"/>
              <a:ea typeface="Arial"/>
              <a:cs typeface="Arial"/>
            </a:rPr>
            <a:t>Onglet 5-Documents </a:t>
          </a:r>
          <a:r>
            <a:rPr lang="en-US" cap="none" sz="1000" b="0" i="0" u="none" baseline="0">
              <a:solidFill>
                <a:srgbClr val="000000"/>
              </a:solidFill>
              <a:latin typeface="Arial"/>
              <a:ea typeface="Arial"/>
              <a:cs typeface="Arial"/>
            </a:rPr>
            <a:t>:  cette liste est un mémento pour repérer les documents utiles qui servent à objectiver certains constats. Les documents sélectionnés dans la liste sont reportés dans l'onglet 3-Cahier -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1.3 </a:t>
          </a:r>
          <a:r>
            <a:rPr lang="en-US" cap="none" sz="1000" b="0" i="0" u="none" baseline="0">
              <a:solidFill>
                <a:srgbClr val="008000"/>
              </a:solidFill>
              <a:latin typeface="Arial"/>
              <a:ea typeface="Arial"/>
              <a:cs typeface="Arial"/>
            </a:rPr>
            <a:t>
</a:t>
          </a:r>
          <a:r>
            <a:rPr lang="en-US" cap="none" sz="1000" b="0" i="0" u="none" baseline="0">
              <a:solidFill>
                <a:srgbClr val="008000"/>
              </a:solidFill>
              <a:latin typeface="Arial"/>
              <a:ea typeface="Arial"/>
              <a:cs typeface="Arial"/>
            </a:rPr>
            <a:t>Onglet 6-Caractérisation de l'EM </a:t>
          </a:r>
          <a:r>
            <a:rPr lang="en-US" cap="none" sz="1000" b="0" i="0" u="none" baseline="0">
              <a:solidFill>
                <a:srgbClr val="000000"/>
              </a:solidFill>
              <a:latin typeface="Arial"/>
              <a:ea typeface="Arial"/>
              <a:cs typeface="Arial"/>
            </a:rPr>
            <a:t>: cet outil est composé de 6 éléments signifiants qui permettent de caractériser l'erreur médicamenteuse. Il peut également servir à établir une classification ultérieure des erreurs signalées et/ou analysées. Il existe une consigne d'utilisation pour cet outil dans l'onglet 6.</a:t>
          </a:r>
          <a:r>
            <a:rPr lang="en-US" cap="none" sz="1000" b="0" i="0" u="none" baseline="0">
              <a:solidFill>
                <a:srgbClr val="008000"/>
              </a:solidFill>
              <a:latin typeface="Arial"/>
              <a:ea typeface="Arial"/>
              <a:cs typeface="Arial"/>
            </a:rPr>
            <a:t>
</a:t>
          </a:r>
          <a:r>
            <a:rPr lang="en-US" cap="none" sz="1000" b="0" i="0" u="none" baseline="0">
              <a:solidFill>
                <a:srgbClr val="008000"/>
              </a:solidFill>
              <a:latin typeface="Arial"/>
              <a:ea typeface="Arial"/>
              <a:cs typeface="Arial"/>
            </a:rPr>
            <a:t>Onglets 7-Causes </a:t>
          </a:r>
          <a:r>
            <a:rPr lang="en-US" cap="none" sz="1000" b="0" i="0" u="none" baseline="0">
              <a:solidFill>
                <a:srgbClr val="000000"/>
              </a:solidFill>
              <a:latin typeface="Arial"/>
              <a:ea typeface="Arial"/>
              <a:cs typeface="Arial"/>
            </a:rPr>
            <a:t> : cette liste recense les causes de survenue d'une erreur médicamenteuse : elles sont classées en 8 domaines d'investigation qui sont les 7 domaines de la méthode ALARM incrémentés d'un domaine complémentaire relatif aux produits de santé. Chaque domaine se décline en sous-domaines et chaque sous-domaine en causes profondes, immédiates et facteurs contributifs. Il existe une consigne d'utilisation pour cet outil  dans l'onglet 7. </a:t>
          </a:r>
          <a:r>
            <a:rPr lang="en-US" cap="none" sz="1000" b="0" i="0" u="none" baseline="0">
              <a:solidFill>
                <a:srgbClr val="008000"/>
              </a:solidFill>
              <a:latin typeface="Arial"/>
              <a:ea typeface="Arial"/>
              <a:cs typeface="Arial"/>
            </a:rPr>
            <a:t>
</a:t>
          </a:r>
          <a:r>
            <a:rPr lang="en-US" cap="none" sz="1000" b="0" i="0" u="none" baseline="0">
              <a:solidFill>
                <a:srgbClr val="008000"/>
              </a:solidFill>
              <a:latin typeface="Arial"/>
              <a:ea typeface="Arial"/>
              <a:cs typeface="Arial"/>
            </a:rPr>
            <a:t>Onglet 8-Actions d'améliorat</a:t>
          </a:r>
          <a:r>
            <a:rPr lang="en-US" cap="none" sz="1000" b="0" i="0" u="none" baseline="0">
              <a:solidFill>
                <a:srgbClr val="008000"/>
              </a:solidFill>
              <a:latin typeface="Arial"/>
              <a:ea typeface="Arial"/>
              <a:cs typeface="Arial"/>
            </a:rPr>
            <a:t>°</a:t>
          </a:r>
          <a:r>
            <a:rPr lang="en-US" cap="none" sz="1000" b="0" i="0" u="none" baseline="0">
              <a:solidFill>
                <a:srgbClr val="008000"/>
              </a:solidFill>
              <a:latin typeface="Arial"/>
              <a:ea typeface="Arial"/>
              <a:cs typeface="Arial"/>
            </a:rPr>
            <a:t> </a:t>
          </a:r>
          <a:r>
            <a:rPr lang="en-US" cap="none" sz="1000" b="0" i="0" u="none" baseline="0">
              <a:solidFill>
                <a:srgbClr val="000000"/>
              </a:solidFill>
              <a:latin typeface="Arial"/>
              <a:ea typeface="Arial"/>
              <a:cs typeface="Arial"/>
            </a:rPr>
            <a:t>: les informations saisies dans l'onglet 3-Cahier -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5, se transfèrent automatiquement dans l'onglet 8 - Actions d'améliorat</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 qu'il faut néanmoins compléter. La mise en oeuvre des actions d'amélioration et leur suivi qualifient la REMED comme démarche d'amélioration des pratiques professionnelles.</a:t>
          </a:r>
          <a:r>
            <a:rPr lang="en-US" cap="none" sz="1000" b="0" i="0" u="none" baseline="0">
              <a:solidFill>
                <a:srgbClr val="008000"/>
              </a:solidFill>
              <a:latin typeface="Arial"/>
              <a:ea typeface="Arial"/>
              <a:cs typeface="Arial"/>
            </a:rPr>
            <a:t>
</a:t>
          </a:r>
          <a:r>
            <a:rPr lang="en-US" cap="none" sz="1000" b="0" i="0" u="none" baseline="0">
              <a:solidFill>
                <a:srgbClr val="008000"/>
              </a:solidFill>
              <a:latin typeface="Arial"/>
              <a:ea typeface="Arial"/>
              <a:cs typeface="Arial"/>
            </a:rPr>
            <a:t>Onglet 9-Compte rendu  </a:t>
          </a:r>
          <a:r>
            <a:rPr lang="en-US" cap="none" sz="1000" b="0" i="0" u="none" baseline="0">
              <a:solidFill>
                <a:srgbClr val="000000"/>
              </a:solidFill>
              <a:latin typeface="Arial"/>
              <a:ea typeface="Arial"/>
              <a:cs typeface="Arial"/>
            </a:rPr>
            <a:t>: certaines informations saisies dans l'onglet 3-Cahier, se transfèrent automatiquement dans l'onglet 9-Compte rendu. Il s'agit d'une version synthétique du cahier. Il peut être complété à la convenance du groupe de travail. L'anonymisation totale doit être vérifiée.</a:t>
          </a:r>
          <a:r>
            <a:rPr lang="en-US" cap="none" sz="1000" b="0" i="0" u="none" baseline="0">
              <a:solidFill>
                <a:srgbClr val="008000"/>
              </a:solidFill>
              <a:latin typeface="Arial"/>
              <a:ea typeface="Arial"/>
              <a:cs typeface="Arial"/>
            </a:rPr>
            <a:t>
</a:t>
          </a:r>
          <a:r>
            <a:rPr lang="en-US" cap="none" sz="1000" b="0" i="0" u="none" baseline="0">
              <a:solidFill>
                <a:srgbClr val="008000"/>
              </a:solidFill>
              <a:latin typeface="Arial"/>
              <a:ea typeface="Arial"/>
              <a:cs typeface="Arial"/>
            </a:rPr>
            <a:t>Onglet 10-Pondération causes </a:t>
          </a:r>
          <a:r>
            <a:rPr lang="en-US" cap="none" sz="1000" b="0" i="0" u="none" baseline="0">
              <a:solidFill>
                <a:srgbClr val="000000"/>
              </a:solidFill>
              <a:latin typeface="Arial"/>
              <a:ea typeface="Arial"/>
              <a:cs typeface="Arial"/>
            </a:rPr>
            <a:t>: il s'agit d'un outil expert optionnel  destiné à hiérarchiser les causes avec objectivité et sans jugement de valeur sur la contribution des professionnels impliqués dans l'EM. Il demande un peu de pratique à l'animateur de la REMED. </a:t>
          </a:r>
          <a:r>
            <a:rPr lang="en-US" cap="none" sz="1000" b="0" i="0" u="none" baseline="0">
              <a:solidFill>
                <a:srgbClr val="008000"/>
              </a:solidFill>
              <a:latin typeface="Arial"/>
              <a:ea typeface="Arial"/>
              <a:cs typeface="Arial"/>
            </a:rPr>
            <a:t>
</a:t>
          </a:r>
          <a:r>
            <a:rPr lang="en-US" cap="none" sz="1000" b="0" i="0" u="none" baseline="0">
              <a:solidFill>
                <a:srgbClr val="008000"/>
              </a:solidFill>
              <a:latin typeface="Arial"/>
              <a:ea typeface="Arial"/>
              <a:cs typeface="Arial"/>
            </a:rPr>
            <a:t>Onglet 11-Priorisation actions</a:t>
          </a:r>
          <a:r>
            <a:rPr lang="en-US" cap="none" sz="1000" b="0" i="0" u="none" baseline="0">
              <a:solidFill>
                <a:srgbClr val="000000"/>
              </a:solidFill>
              <a:latin typeface="Arial"/>
              <a:ea typeface="Arial"/>
              <a:cs typeface="Arial"/>
            </a:rPr>
            <a:t> : il s'agit d'un outil expert optionnel destiné à prioriser les actions d'amélioration selon leur faisabilité et selon l'intensité du lien entre l'action et le risque de reproduction de l'erreur. Le résultat de la priorisation est reporté dans l'onglet 3-Cahier -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5.  Il demande un peu de pratique à l'animateur de la REMED. 
</a:t>
          </a:r>
          <a:r>
            <a:rPr lang="en-US" cap="none" sz="1000" b="0" i="0" u="none" baseline="0">
              <a:solidFill>
                <a:srgbClr val="008000"/>
              </a:solidFill>
              <a:latin typeface="Arial"/>
              <a:ea typeface="Arial"/>
              <a:cs typeface="Arial"/>
            </a:rPr>
            <a:t>Onglet 12-Menus déroulants </a:t>
          </a:r>
          <a:r>
            <a:rPr lang="en-US" cap="none" sz="1000" b="0" i="0" u="none" baseline="0">
              <a:solidFill>
                <a:srgbClr val="000000"/>
              </a:solidFill>
              <a:latin typeface="Arial"/>
              <a:ea typeface="Arial"/>
              <a:cs typeface="Arial"/>
            </a:rPr>
            <a:t>: ils servent à construire la structure du classeur de la REMED. Pour toute modification dans la liste des menus, celles-ci se répercuteront dans les autres onglets ; il y a donc risque de dénaturation du classeur.</a:t>
          </a:r>
          <a:r>
            <a:rPr lang="en-US" cap="none" sz="1000" b="0" i="0" u="none" baseline="0">
              <a:solidFill>
                <a:srgbClr val="FF00FF"/>
              </a:solidFill>
              <a:latin typeface="Arial"/>
              <a:ea typeface="Arial"/>
              <a:cs typeface="Arial"/>
            </a:rPr>
            <a:t> </a:t>
          </a:r>
          <a:r>
            <a:rPr lang="en-US" cap="none" sz="1000" b="1" i="0" u="none" baseline="0">
              <a:solidFill>
                <a:srgbClr val="FF00FF"/>
              </a:solidFill>
              <a:latin typeface="Arial"/>
              <a:ea typeface="Arial"/>
              <a:cs typeface="Arial"/>
            </a:rPr>
            <a:t>Par conséquent, l'onglet 12 est masqué pour ne pas faire de modification intempestive dans les listes des  menus déroulants.</a:t>
          </a:r>
          <a:r>
            <a:rPr lang="en-US" cap="none" sz="1000" b="0" i="0" u="none" baseline="0">
              <a:solidFill>
                <a:srgbClr val="008000"/>
              </a:solidFill>
              <a:latin typeface="Arial"/>
              <a:ea typeface="Arial"/>
              <a:cs typeface="Arial"/>
            </a:rPr>
            <a:t>
</a:t>
          </a:r>
          <a:r>
            <a:rPr lang="en-US" cap="none" sz="1000" b="0" i="0" u="none" baseline="0">
              <a:solidFill>
                <a:srgbClr val="008000"/>
              </a:solidFill>
              <a:latin typeface="Arial"/>
              <a:ea typeface="Arial"/>
              <a:cs typeface="Arial"/>
            </a:rPr>
            <a:t>
</a:t>
          </a:r>
          <a:r>
            <a:rPr lang="en-US" cap="none" sz="1000" b="0" i="0" u="none" baseline="0">
              <a:solidFill>
                <a:srgbClr val="000000"/>
              </a:solidFill>
              <a:latin typeface="Arial"/>
              <a:ea typeface="Arial"/>
              <a:cs typeface="Arial"/>
            </a:rPr>
            <a:t>Pour mieux appréhender l'utilisation et l'intérêt du classeur de la REMED, un cas d'erreur médicamenteuse impliquant</a:t>
          </a:r>
          <a:r>
            <a:rPr lang="en-US" cap="none" sz="1000" b="0" i="1" u="none" baseline="0">
              <a:solidFill>
                <a:srgbClr val="000000"/>
              </a:solidFill>
              <a:latin typeface="Arial"/>
              <a:ea typeface="Arial"/>
              <a:cs typeface="Arial"/>
            </a:rPr>
            <a:t> l'alprostadil </a:t>
          </a:r>
          <a:r>
            <a:rPr lang="en-US" cap="none" sz="1000" b="0" i="0" u="none" baseline="0">
              <a:solidFill>
                <a:srgbClr val="000000"/>
              </a:solidFill>
              <a:latin typeface="Arial"/>
              <a:ea typeface="Arial"/>
              <a:cs typeface="Arial"/>
            </a:rPr>
            <a:t>est présenté dans un fichier intitulé "Classeur REMED -  Alprostadil". La navigation sur les différents onglets de ce fichier permet de comprendre le traitement de l'information saisie au cours de l'analyse du cas "Alprostadil" . Pour s'y rendre, quitter ou écraser le  présent fichier et double-cliquer sur le fichier "Classeur REMED -  Alprostadil".</a:t>
          </a:r>
          <a:r>
            <a:rPr lang="en-US" cap="none" sz="1000" b="0" i="0" u="none" baseline="0">
              <a:solidFill>
                <a:srgbClr val="008000"/>
              </a:solidFill>
              <a:latin typeface="Arial"/>
              <a:ea typeface="Arial"/>
              <a:cs typeface="Arial"/>
            </a:rPr>
            <a:t>
</a:t>
          </a:r>
          <a:r>
            <a:rPr lang="en-US" cap="none" sz="1100" b="1" i="0" u="none" baseline="0">
              <a:solidFill>
                <a:srgbClr val="008000"/>
              </a:solidFill>
              <a:latin typeface="Arial"/>
              <a:ea typeface="Arial"/>
              <a:cs typeface="Arial"/>
            </a:rPr>
            <a:t>
</a:t>
          </a:r>
          <a:r>
            <a:rPr lang="en-US" cap="none" sz="1100" b="1" i="0" u="none" baseline="0">
              <a:solidFill>
                <a:srgbClr val="008000"/>
              </a:solidFill>
              <a:latin typeface="Arial"/>
              <a:ea typeface="Arial"/>
              <a:cs typeface="Arial"/>
            </a:rPr>
            <a:t>2. Consignes d'utilisation de l'onglet 3-Cahier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Les couleurs vont guider le secrétaire de séance dans la saisie des informations dans l'onglet 3-Cahier et dans ses outils connexes, onglets de 4 à 11.
</a:t>
          </a:r>
          <a:r>
            <a:rPr lang="en-US" cap="none" sz="1000" b="0" i="0" u="none" baseline="0">
              <a:solidFill>
                <a:srgbClr val="000000"/>
              </a:solidFill>
              <a:latin typeface="Arial"/>
              <a:ea typeface="Arial"/>
              <a:cs typeface="Arial"/>
            </a:rPr>
            <a:t>Les consignes d'utilisation sont les suivantes :
</a:t>
          </a:r>
          <a:r>
            <a:rPr lang="en-US" cap="none" sz="1000" b="0" i="0" u="none" baseline="0">
              <a:solidFill>
                <a:srgbClr val="000000"/>
              </a:solidFill>
              <a:latin typeface="Arial"/>
              <a:ea typeface="Arial"/>
              <a:cs typeface="Arial"/>
            </a:rPr>
            <a:t>- blanc : saisir du texte libre ou faire un copier/coller d'un texte sélectionné dans un autre onglet
</a:t>
          </a:r>
          <a:r>
            <a:rPr lang="en-US" cap="none" sz="1000" b="0" i="0" u="none" baseline="0">
              <a:solidFill>
                <a:srgbClr val="000000"/>
              </a:solidFill>
              <a:latin typeface="Arial"/>
              <a:ea typeface="Arial"/>
              <a:cs typeface="Arial"/>
            </a:rPr>
            <a:t>- vert : menu déroulant - ligne à sélectionner
</a:t>
          </a:r>
          <a:r>
            <a:rPr lang="en-US" cap="none" sz="1000" b="0" i="0" u="none" baseline="0">
              <a:solidFill>
                <a:srgbClr val="000000"/>
              </a:solidFill>
              <a:latin typeface="Arial"/>
              <a:ea typeface="Arial"/>
              <a:cs typeface="Arial"/>
            </a:rPr>
            <a:t>- jaune : saisir du texte libre. Un report de ce texte est organisé vers un autre onglet
</a:t>
          </a:r>
          <a:r>
            <a:rPr lang="en-US" cap="none" sz="1000" b="0" i="0" u="none" baseline="0">
              <a:solidFill>
                <a:srgbClr val="000000"/>
              </a:solidFill>
              <a:latin typeface="Arial"/>
              <a:ea typeface="Arial"/>
              <a:cs typeface="Arial"/>
            </a:rPr>
            <a:t>- rose : texte que vous sélectionnez dans un autre onglet que l'onglet 3 et qui s'importe automatiquement dans l'onglet 3-Cahier. </a:t>
          </a:r>
          <a:r>
            <a:rPr lang="en-US" cap="none" sz="1000" b="1" i="0" u="none" baseline="0">
              <a:solidFill>
                <a:srgbClr val="FF00FF"/>
              </a:solidFill>
              <a:latin typeface="Arial"/>
              <a:ea typeface="Arial"/>
              <a:cs typeface="Arial"/>
            </a:rPr>
            <a:t>ATTENTION : </a:t>
          </a:r>
          <a:r>
            <a:rPr lang="en-US" cap="none" sz="1000" b="0" i="0" u="none" baseline="0">
              <a:solidFill>
                <a:srgbClr val="FF00FF"/>
              </a:solidFill>
              <a:latin typeface="Arial"/>
              <a:ea typeface="Arial"/>
              <a:cs typeface="Arial"/>
            </a:rPr>
            <a:t>ne pas intervenir dans les cases roses du cahier -onglet 3, pour cette raison.</a:t>
          </a:r>
          <a:r>
            <a:rPr lang="en-US" cap="none" sz="1000" b="0" i="0" u="none" baseline="0">
              <a:solidFill>
                <a:srgbClr val="000000"/>
              </a:solidFill>
              <a:latin typeface="Arial"/>
              <a:ea typeface="Arial"/>
              <a:cs typeface="Arial"/>
            </a:rPr>
            <a:t>
</a:t>
          </a:r>
          <a:r>
            <a:rPr lang="en-US" cap="none" sz="1100" b="1" i="0" u="none" baseline="0">
              <a:solidFill>
                <a:srgbClr val="008000"/>
              </a:solidFill>
              <a:latin typeface="Arial"/>
              <a:ea typeface="Arial"/>
              <a:cs typeface="Arial"/>
            </a:rPr>
            <a:t>
</a:t>
          </a:r>
          <a:r>
            <a:rPr lang="en-US" cap="none" sz="1100" b="1" i="0" u="none" baseline="0">
              <a:solidFill>
                <a:srgbClr val="008000"/>
              </a:solidFill>
              <a:latin typeface="Arial"/>
              <a:ea typeface="Arial"/>
              <a:cs typeface="Arial"/>
            </a:rPr>
            <a:t>3. Téléchargement des documents relatifs à la gestion des erreurs médicamenteuses sur le site de la SFPC</a:t>
          </a:r>
          <a:r>
            <a:rPr lang="en-US" cap="none" sz="1100" b="1" i="0" u="none" baseline="0">
              <a:solidFill>
                <a:srgbClr val="339966"/>
              </a:solidFill>
              <a:latin typeface="Arial"/>
              <a:ea typeface="Arial"/>
              <a:cs typeface="Arial"/>
            </a:rPr>
            <a:t>
</a:t>
          </a:r>
          <a:r>
            <a:rPr lang="en-US" cap="none" sz="1100" b="1" i="0" u="none" baseline="0">
              <a:solidFill>
                <a:srgbClr val="339966"/>
              </a:solidFill>
              <a:latin typeface="Arial"/>
              <a:ea typeface="Arial"/>
              <a:cs typeface="Arial"/>
            </a:rPr>
            <a:t>
</a:t>
          </a:r>
          <a:r>
            <a:rPr lang="en-US" cap="none" sz="1000" b="1" i="0" u="none" baseline="0">
              <a:solidFill>
                <a:srgbClr val="000000"/>
              </a:solidFill>
              <a:latin typeface="Arial"/>
              <a:ea typeface="Arial"/>
              <a:cs typeface="Arial"/>
            </a:rPr>
            <a:t>Le fichier "Classeur de la REMED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Il fait partie d'un ensemble de travaux menés au sein de la SFPC. Ces travaux qui concernent les erreurs médicamenteuses en général, et la REMED en particulier, sont les suivants :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Documentation générale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la fiche de signalement d'une erreur médicamenteuse AAQTE-SFPC , élément d'histoire des erreurs médicamenteuses, 1998
</a:t>
          </a:r>
          <a:r>
            <a:rPr lang="en-US" cap="none" sz="1000" b="0" i="0" u="none" baseline="0">
              <a:solidFill>
                <a:srgbClr val="000000"/>
              </a:solidFill>
              <a:latin typeface="Arial"/>
              <a:ea typeface="Arial"/>
              <a:cs typeface="Arial"/>
            </a:rPr>
            <a:t>- le dictionnaire français de l'erreur médicamenteuse, 2005
</a:t>
          </a:r>
          <a:r>
            <a:rPr lang="en-US" cap="none" sz="1000" b="0" i="0" u="none" baseline="0">
              <a:solidFill>
                <a:srgbClr val="000000"/>
              </a:solidFill>
              <a:latin typeface="Arial"/>
              <a:ea typeface="Arial"/>
              <a:cs typeface="Arial"/>
            </a:rPr>
            <a:t>- </a:t>
          </a:r>
          <a:r>
            <a:rPr lang="en-US" cap="none" sz="1000" b="0" i="0" u="none" baseline="0">
              <a:solidFill>
                <a:srgbClr val="008000"/>
              </a:solidFill>
              <a:latin typeface="Arial"/>
              <a:ea typeface="Arial"/>
              <a:cs typeface="Arial"/>
            </a:rPr>
            <a:t>le manuel de la REMED - version 2008 substituée par la version 2013 (prévu fin 2013)</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la liste de événements sentinelles qui permettent de repérer d'éventuelles erreurs médicamenteuses
</a:t>
          </a:r>
          <a:r>
            <a:rPr lang="en-US" cap="none" sz="1000" b="0" i="0" u="none" baseline="0">
              <a:solidFill>
                <a:srgbClr val="000000"/>
              </a:solidFill>
              <a:latin typeface="Arial"/>
              <a:ea typeface="Arial"/>
              <a:cs typeface="Arial"/>
            </a:rPr>
            <a:t>- les résultats de l'étude MERVEIL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Université de Lorraine 2012, Faculté de pharmacie, Thèse de Elodie CONRARD, La REMED :  les résultats de l'étude MERVEIL conduite pour évaluer la REMED en tant que méthode d'évaluation des pratiques professionnelles
</a:t>
          </a:r>
          <a:r>
            <a:rPr lang="en-US" cap="none" sz="1000" b="0" i="0" u="none" baseline="0">
              <a:solidFill>
                <a:srgbClr val="000000"/>
              </a:solidFill>
              <a:latin typeface="Arial"/>
              <a:ea typeface="Arial"/>
              <a:cs typeface="Arial"/>
            </a:rPr>
            <a:t>- le rapport d'analyse statistique et épidémiologique sur les résultats de l'étude MERVEIL, Alain RAUSS - Société ARCOSA : arauss@arcosa.eu 
</a:t>
          </a:r>
          <a:r>
            <a:rPr lang="en-US" cap="none" sz="1000" b="0" i="0" u="none" baseline="0">
              <a:solidFill>
                <a:srgbClr val="000000"/>
              </a:solidFill>
              <a:latin typeface="Arial"/>
              <a:ea typeface="Arial"/>
              <a:cs typeface="Arial"/>
            </a:rPr>
            <a:t>- les diaporamas de la journée HAS SFPC du 19 juin 2012 - Agir pour la qualité et la sécurité des soins : MERVEIL &amp; REMED et autres démarches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Autres documents relatifs aux REMED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la fiche technique de la REMED dans le guide SFPC "Amélioration des pratiques - Equipe pharmaceutique"
</a:t>
          </a:r>
          <a:r>
            <a:rPr lang="en-US" cap="none" sz="1000" b="0" i="0" u="none" baseline="0">
              <a:solidFill>
                <a:srgbClr val="000000"/>
              </a:solidFill>
              <a:latin typeface="Arial"/>
              <a:ea typeface="Arial"/>
              <a:cs typeface="Arial"/>
            </a:rPr>
            <a:t>- le réglement intérieur des REMED
</a:t>
          </a:r>
          <a:r>
            <a:rPr lang="en-US" cap="none" sz="1000" b="0" i="0" u="none" baseline="0">
              <a:solidFill>
                <a:srgbClr val="000000"/>
              </a:solidFill>
              <a:latin typeface="Arial"/>
              <a:ea typeface="Arial"/>
              <a:cs typeface="Arial"/>
            </a:rPr>
            <a:t>- le calendrier des REMED
</a:t>
          </a:r>
          <a:r>
            <a:rPr lang="en-US" cap="none" sz="1000" b="0" i="0" u="none" baseline="0">
              <a:solidFill>
                <a:srgbClr val="000000"/>
              </a:solidFill>
              <a:latin typeface="Arial"/>
              <a:ea typeface="Arial"/>
              <a:cs typeface="Arial"/>
            </a:rPr>
            <a:t>- le bilan des REMED
</a:t>
          </a:r>
          <a:r>
            <a:rPr lang="en-US" cap="none" sz="1000" b="0" i="0" u="none" baseline="0">
              <a:solidFill>
                <a:srgbClr val="000000"/>
              </a:solidFill>
              <a:latin typeface="Arial"/>
              <a:ea typeface="Arial"/>
              <a:cs typeface="Arial"/>
            </a:rPr>
            <a:t>- le scénario 5C </a:t>
          </a:r>
          <a:r>
            <a:rPr lang="en-US" cap="none" sz="800" b="0" i="0" u="none" baseline="0">
              <a:solidFill>
                <a:srgbClr val="000000"/>
              </a:solidFill>
              <a:latin typeface="Arial"/>
              <a:ea typeface="Arial"/>
              <a:cs typeface="Arial"/>
            </a:rPr>
            <a:t>-Chronologie, Causes profondes, Causes Immédiates, Correction, Conséquences-</a:t>
          </a:r>
          <a:r>
            <a:rPr lang="en-US" cap="none" sz="1000" b="0" i="0" u="none" baseline="0">
              <a:solidFill>
                <a:srgbClr val="000000"/>
              </a:solidFill>
              <a:latin typeface="Arial"/>
              <a:ea typeface="Arial"/>
              <a:cs typeface="Arial"/>
            </a:rPr>
            <a:t> de l'EM, présenté sous 2 fichiers traitement de texte et diaporama
</a:t>
          </a:r>
          <a:r>
            <a:rPr lang="en-US" cap="none" sz="1000" b="0" i="0" u="none" baseline="0">
              <a:solidFill>
                <a:srgbClr val="000000"/>
              </a:solidFill>
              <a:latin typeface="Arial"/>
              <a:ea typeface="Arial"/>
              <a:cs typeface="Arial"/>
            </a:rPr>
            <a:t>- le "Classeur REMED - Alprostadil"
</a:t>
          </a:r>
          <a:r>
            <a:rPr lang="en-US" cap="none" sz="1000" b="0" i="0" u="none" baseline="0">
              <a:solidFill>
                <a:srgbClr val="000000"/>
              </a:solidFill>
              <a:latin typeface="Arial"/>
              <a:ea typeface="Arial"/>
              <a:cs typeface="Arial"/>
            </a:rPr>
            <a:t>
</a:t>
          </a:r>
          <a:r>
            <a:rPr lang="en-US" cap="none" sz="1000" b="1" i="0" u="none" baseline="0">
              <a:solidFill>
                <a:srgbClr val="008000"/>
              </a:solidFill>
              <a:latin typeface="Arial"/>
              <a:ea typeface="Arial"/>
              <a:cs typeface="Arial"/>
            </a:rPr>
            <a:t>Le site pour télécharger tous ces documents est  le site de la Société française de pharmacie clinique :</a:t>
          </a:r>
          <a:r>
            <a:rPr lang="en-US" cap="none" sz="1000" b="0" i="0" u="none" baseline="0">
              <a:solidFill>
                <a:srgbClr val="0000FF"/>
              </a:solidFill>
              <a:latin typeface="Arial"/>
              <a:ea typeface="Arial"/>
              <a:cs typeface="Arial"/>
            </a:rPr>
            <a:t> http://www.sfpc.eu
</a:t>
          </a:r>
          <a:r>
            <a:rPr lang="en-US" cap="none" sz="1000" b="0" i="0" u="none" baseline="0">
              <a:solidFill>
                <a:srgbClr val="0000FF"/>
              </a:solidFill>
              <a:latin typeface="Arial"/>
              <a:ea typeface="Arial"/>
              <a:cs typeface="Arial"/>
            </a:rPr>
            <a:t>
</a:t>
          </a:r>
          <a:r>
            <a:rPr lang="en-US" cap="none" sz="1000" b="1" i="0" u="none" baseline="0">
              <a:solidFill>
                <a:srgbClr val="000000"/>
              </a:solidFill>
              <a:latin typeface="Arial"/>
              <a:ea typeface="Arial"/>
              <a:cs typeface="Arial"/>
            </a:rPr>
            <a:t>Pour aller plus loin....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Vous souhaitez enregistrer les différentes erreurs médicamenteuses qui sont signalées dans votre établissement, téléchargez le tableau de bord proposé par la SFPC inspiré du modèle des Hôpitaux universitaires de Strasbourg.
</a:t>
          </a:r>
          <a:r>
            <a:rPr lang="en-US" cap="none" sz="1000" b="0" i="0" u="none" baseline="0">
              <a:solidFill>
                <a:srgbClr val="000000"/>
              </a:solidFill>
              <a:latin typeface="Arial"/>
              <a:ea typeface="Arial"/>
              <a:cs typeface="Arial"/>
            </a:rPr>
            <a:t>Vous souhaitez publier un cas d'erreur médicamenteuse, contactez la revue </a:t>
          </a:r>
          <a:r>
            <a:rPr lang="en-US" cap="none" sz="1000" b="0" i="1" u="none" baseline="0">
              <a:solidFill>
                <a:srgbClr val="000000"/>
              </a:solidFill>
              <a:latin typeface="Arial"/>
              <a:ea typeface="Arial"/>
              <a:cs typeface="Arial"/>
            </a:rPr>
            <a:t>Dossier du CNHIM</a:t>
          </a:r>
          <a:r>
            <a:rPr lang="en-US" cap="none" sz="1000" b="0" i="0" u="none" baseline="0">
              <a:solidFill>
                <a:srgbClr val="000000"/>
              </a:solidFill>
              <a:latin typeface="Arial"/>
              <a:ea typeface="Arial"/>
              <a:cs typeface="Arial"/>
            </a:rPr>
            <a:t> ou le </a:t>
          </a:r>
          <a:r>
            <a:rPr lang="en-US" cap="none" sz="1000" b="0" i="1" u="none" baseline="0">
              <a:solidFill>
                <a:srgbClr val="000000"/>
              </a:solidFill>
              <a:latin typeface="Arial"/>
              <a:ea typeface="Arial"/>
              <a:cs typeface="Arial"/>
            </a:rPr>
            <a:t>Journal du Pharmacien Hospitalier et Clinicien</a:t>
          </a:r>
          <a:r>
            <a:rPr lang="en-US" cap="none" sz="1000" b="0" i="0" u="none" baseline="0">
              <a:solidFill>
                <a:srgbClr val="000000"/>
              </a:solidFill>
              <a:latin typeface="Arial"/>
              <a:ea typeface="Arial"/>
              <a:cs typeface="Arial"/>
            </a:rPr>
            <a:t>. Pensez à obtenir une autorisation de publication  de l'EM auprès des participants à la REMED, voire auprès de votre institution. Les sites des revues sont :
</a:t>
          </a:r>
          <a:r>
            <a:rPr lang="en-US" cap="none" sz="1000" b="0" i="0" u="none" baseline="0">
              <a:solidFill>
                <a:srgbClr val="0000FF"/>
              </a:solidFill>
              <a:latin typeface="Arial"/>
              <a:ea typeface="Arial"/>
              <a:cs typeface="Arial"/>
            </a:rPr>
            <a:t>http://www.cnhim.org/NouveauSiteCNHIM/
</a:t>
          </a:r>
          <a:r>
            <a:rPr lang="en-US" cap="none" sz="1000" b="0" i="0" u="none" baseline="0">
              <a:solidFill>
                <a:srgbClr val="0000FF"/>
              </a:solidFill>
              <a:latin typeface="Arial"/>
              <a:ea typeface="Arial"/>
              <a:cs typeface="Arial"/>
            </a:rPr>
            <a:t>http://www.lepharmacienhospitalier.fr/
</a:t>
          </a:r>
          <a:r>
            <a:rPr lang="en-US" cap="none" sz="1000" b="0" i="0" u="none" baseline="0">
              <a:solidFill>
                <a:srgbClr val="0000FF"/>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8000"/>
              </a:solidFill>
              <a:latin typeface="Arial"/>
              <a:ea typeface="Arial"/>
              <a:cs typeface="Arial"/>
            </a:rPr>
            <a:t>4</a:t>
          </a:r>
          <a:r>
            <a:rPr lang="en-US" cap="none" sz="1100" b="1" i="0" u="none" baseline="0">
              <a:solidFill>
                <a:srgbClr val="008000"/>
              </a:solidFill>
              <a:latin typeface="Arial"/>
              <a:ea typeface="Arial"/>
              <a:cs typeface="Arial"/>
            </a:rPr>
            <a:t>. Signalement d'une erreur médicamenteuse et/ou d'un effet indésirable à l'ANSM</a:t>
          </a:r>
          <a:r>
            <a:rPr lang="en-US" cap="none" sz="1100" b="1" i="0" u="none" baseline="0">
              <a:solidFill>
                <a:srgbClr val="9933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transposition dans la réglementation française des dispositions européennes </a:t>
          </a:r>
          <a:r>
            <a:rPr lang="en-US" cap="none" sz="900" b="0" i="1" u="none" baseline="0">
              <a:solidFill>
                <a:srgbClr val="000000"/>
              </a:solidFill>
              <a:latin typeface="Arial"/>
              <a:ea typeface="Arial"/>
              <a:cs typeface="Arial"/>
            </a:rPr>
            <a:t>(Directive 2010/84/UE du Parlement européen et du Conseil du 15 décembre 2010 concernant la pharmacovigilance)</a:t>
          </a:r>
          <a:r>
            <a:rPr lang="en-US" cap="none" sz="1000" b="0" i="0" u="none" baseline="0">
              <a:solidFill>
                <a:srgbClr val="000000"/>
              </a:solidFill>
              <a:latin typeface="Arial"/>
              <a:ea typeface="Arial"/>
              <a:cs typeface="Arial"/>
            </a:rPr>
            <a:t> se traduit par l’obligation pour les médecins, chirurgiens-dentistes, sages-femmes et pharmaciens de déclarer « tout effet indésirable suspecté d’être dû à un médicament ou produit mentionnés à l’article L. 5121-1 dont ils ont connaissance », et permet aux autres professionnels de santé, aux patients et aux associations agréées de patients de le faire également </a:t>
          </a:r>
          <a:r>
            <a:rPr lang="en-US" cap="none" sz="900" b="0" i="1" u="none" baseline="0">
              <a:solidFill>
                <a:srgbClr val="000000"/>
              </a:solidFill>
              <a:latin typeface="Arial"/>
              <a:ea typeface="Arial"/>
              <a:cs typeface="Arial"/>
            </a:rPr>
            <a:t>(Art. L. 5121-25, Loi du 29 décembre 2011)</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 Si l’erreur médicamenteuse a entraîné un effet indésirable, la déclaration de ce dernier au système de pharmacovigilance est obligatoire. Elle s’effectue 
</a:t>
          </a:r>
          <a:r>
            <a:rPr lang="en-US" cap="none" sz="1000" b="0" i="0" u="none" baseline="0">
              <a:solidFill>
                <a:srgbClr val="000000"/>
              </a:solidFill>
              <a:latin typeface="Arial"/>
              <a:ea typeface="Arial"/>
              <a:cs typeface="Arial"/>
            </a:rPr>
            <a:t>             selon les modalités habituelles auprès du Centre régional de pharmacovigilance dont dépend l’établissement de soins.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 En l’absence de survenue d’un effet indésirable, la déclaration d’une erreur médicamenteuse concernant une caractéristique d’un médicament, telle que sa dénomination,   
</a:t>
          </a:r>
          <a:r>
            <a:rPr lang="en-US" cap="none" sz="1000" b="0" i="0" u="none" baseline="0">
              <a:solidFill>
                <a:srgbClr val="000000"/>
              </a:solidFill>
              <a:latin typeface="Arial"/>
              <a:ea typeface="Arial"/>
              <a:cs typeface="Arial"/>
            </a:rPr>
            <a:t>            son conditionnement, son étiquetage ou encore les informations qui lui sont associées (RCP, notice, monographies, documents promotionnels, etc.), s’effectue 
</a:t>
          </a:r>
          <a:r>
            <a:rPr lang="en-US" cap="none" sz="1000" b="0" i="0" u="none" baseline="0">
              <a:solidFill>
                <a:srgbClr val="000000"/>
              </a:solidFill>
              <a:latin typeface="Arial"/>
              <a:ea typeface="Arial"/>
              <a:cs typeface="Arial"/>
            </a:rPr>
            <a:t>            auprès du Guichet Erreurs Médicamenteuses de l’Agence française du médicament (ANSM, exAfssaps). 
</a:t>
          </a:r>
          <a:r>
            <a:rPr lang="en-US" cap="none" sz="1000" b="0" i="0" u="none" baseline="0">
              <a:solidFill>
                <a:srgbClr val="000000"/>
              </a:solidFill>
              <a:latin typeface="Arial"/>
              <a:ea typeface="Arial"/>
              <a:cs typeface="Arial"/>
            </a:rPr>
            <a:t>            Les modalités de signalement sont décrites sur le site internet, page “Signaler une erreur ou risque d'erreur médicamenteuse” :</a:t>
          </a:r>
          <a:r>
            <a:rPr lang="en-US" cap="none" sz="1000" b="0" i="0" u="none" baseline="0">
              <a:solidFill>
                <a:srgbClr val="0000FF"/>
              </a:solidFill>
              <a:latin typeface="Arial"/>
              <a:ea typeface="Arial"/>
              <a:cs typeface="Arial"/>
            </a:rPr>
            <a:t> 
</a:t>
          </a:r>
          <a:r>
            <a:rPr lang="en-US" cap="none" sz="1000" b="0" i="0" u="none" baseline="0">
              <a:solidFill>
                <a:srgbClr val="0000FF"/>
              </a:solidFill>
              <a:latin typeface="Arial"/>
              <a:ea typeface="Arial"/>
              <a:cs typeface="Arial"/>
            </a:rPr>
            <a:t>            http://ansm.sante.fr/Activites/Comment-signaler-ou-declarer/Erreur-ou-risque-d-erreur-medicamenteuse/%28offset%29/1</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100</xdr:row>
      <xdr:rowOff>0</xdr:rowOff>
    </xdr:from>
    <xdr:to>
      <xdr:col>2</xdr:col>
      <xdr:colOff>38100</xdr:colOff>
      <xdr:row>100</xdr:row>
      <xdr:rowOff>0</xdr:rowOff>
    </xdr:to>
    <xdr:sp>
      <xdr:nvSpPr>
        <xdr:cNvPr id="1" name="Line 7"/>
        <xdr:cNvSpPr>
          <a:spLocks/>
        </xdr:cNvSpPr>
      </xdr:nvSpPr>
      <xdr:spPr>
        <a:xfrm>
          <a:off x="3352800" y="322230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118</xdr:row>
      <xdr:rowOff>0</xdr:rowOff>
    </xdr:from>
    <xdr:to>
      <xdr:col>2</xdr:col>
      <xdr:colOff>38100</xdr:colOff>
      <xdr:row>118</xdr:row>
      <xdr:rowOff>0</xdr:rowOff>
    </xdr:to>
    <xdr:sp>
      <xdr:nvSpPr>
        <xdr:cNvPr id="2" name="Line 9"/>
        <xdr:cNvSpPr>
          <a:spLocks/>
        </xdr:cNvSpPr>
      </xdr:nvSpPr>
      <xdr:spPr>
        <a:xfrm>
          <a:off x="3352800" y="3628072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100</xdr:row>
      <xdr:rowOff>0</xdr:rowOff>
    </xdr:from>
    <xdr:to>
      <xdr:col>2</xdr:col>
      <xdr:colOff>38100</xdr:colOff>
      <xdr:row>100</xdr:row>
      <xdr:rowOff>0</xdr:rowOff>
    </xdr:to>
    <xdr:sp>
      <xdr:nvSpPr>
        <xdr:cNvPr id="3" name="Line 11"/>
        <xdr:cNvSpPr>
          <a:spLocks/>
        </xdr:cNvSpPr>
      </xdr:nvSpPr>
      <xdr:spPr>
        <a:xfrm>
          <a:off x="3352800" y="322230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118</xdr:row>
      <xdr:rowOff>0</xdr:rowOff>
    </xdr:from>
    <xdr:to>
      <xdr:col>2</xdr:col>
      <xdr:colOff>38100</xdr:colOff>
      <xdr:row>118</xdr:row>
      <xdr:rowOff>0</xdr:rowOff>
    </xdr:to>
    <xdr:sp>
      <xdr:nvSpPr>
        <xdr:cNvPr id="4" name="Line 13"/>
        <xdr:cNvSpPr>
          <a:spLocks/>
        </xdr:cNvSpPr>
      </xdr:nvSpPr>
      <xdr:spPr>
        <a:xfrm>
          <a:off x="3352800" y="3628072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102</xdr:row>
      <xdr:rowOff>0</xdr:rowOff>
    </xdr:from>
    <xdr:to>
      <xdr:col>2</xdr:col>
      <xdr:colOff>38100</xdr:colOff>
      <xdr:row>102</xdr:row>
      <xdr:rowOff>0</xdr:rowOff>
    </xdr:to>
    <xdr:sp>
      <xdr:nvSpPr>
        <xdr:cNvPr id="5" name="Line 15"/>
        <xdr:cNvSpPr>
          <a:spLocks/>
        </xdr:cNvSpPr>
      </xdr:nvSpPr>
      <xdr:spPr>
        <a:xfrm>
          <a:off x="3352800" y="328326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102</xdr:row>
      <xdr:rowOff>0</xdr:rowOff>
    </xdr:from>
    <xdr:to>
      <xdr:col>2</xdr:col>
      <xdr:colOff>38100</xdr:colOff>
      <xdr:row>102</xdr:row>
      <xdr:rowOff>0</xdr:rowOff>
    </xdr:to>
    <xdr:sp>
      <xdr:nvSpPr>
        <xdr:cNvPr id="6" name="Line 17"/>
        <xdr:cNvSpPr>
          <a:spLocks/>
        </xdr:cNvSpPr>
      </xdr:nvSpPr>
      <xdr:spPr>
        <a:xfrm>
          <a:off x="3352800" y="328326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89</xdr:row>
      <xdr:rowOff>0</xdr:rowOff>
    </xdr:from>
    <xdr:to>
      <xdr:col>2</xdr:col>
      <xdr:colOff>38100</xdr:colOff>
      <xdr:row>89</xdr:row>
      <xdr:rowOff>0</xdr:rowOff>
    </xdr:to>
    <xdr:sp>
      <xdr:nvSpPr>
        <xdr:cNvPr id="7" name="Line 25"/>
        <xdr:cNvSpPr>
          <a:spLocks/>
        </xdr:cNvSpPr>
      </xdr:nvSpPr>
      <xdr:spPr>
        <a:xfrm>
          <a:off x="3352800" y="284892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89</xdr:row>
      <xdr:rowOff>0</xdr:rowOff>
    </xdr:from>
    <xdr:to>
      <xdr:col>2</xdr:col>
      <xdr:colOff>38100</xdr:colOff>
      <xdr:row>89</xdr:row>
      <xdr:rowOff>0</xdr:rowOff>
    </xdr:to>
    <xdr:sp>
      <xdr:nvSpPr>
        <xdr:cNvPr id="8" name="Line 27"/>
        <xdr:cNvSpPr>
          <a:spLocks/>
        </xdr:cNvSpPr>
      </xdr:nvSpPr>
      <xdr:spPr>
        <a:xfrm>
          <a:off x="3352800" y="284892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116</xdr:row>
      <xdr:rowOff>0</xdr:rowOff>
    </xdr:from>
    <xdr:to>
      <xdr:col>2</xdr:col>
      <xdr:colOff>38100</xdr:colOff>
      <xdr:row>116</xdr:row>
      <xdr:rowOff>0</xdr:rowOff>
    </xdr:to>
    <xdr:sp>
      <xdr:nvSpPr>
        <xdr:cNvPr id="9" name="Line 31"/>
        <xdr:cNvSpPr>
          <a:spLocks/>
        </xdr:cNvSpPr>
      </xdr:nvSpPr>
      <xdr:spPr>
        <a:xfrm>
          <a:off x="3352800" y="3547110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116</xdr:row>
      <xdr:rowOff>0</xdr:rowOff>
    </xdr:from>
    <xdr:to>
      <xdr:col>2</xdr:col>
      <xdr:colOff>38100</xdr:colOff>
      <xdr:row>116</xdr:row>
      <xdr:rowOff>0</xdr:rowOff>
    </xdr:to>
    <xdr:sp>
      <xdr:nvSpPr>
        <xdr:cNvPr id="10" name="Line 33"/>
        <xdr:cNvSpPr>
          <a:spLocks/>
        </xdr:cNvSpPr>
      </xdr:nvSpPr>
      <xdr:spPr>
        <a:xfrm>
          <a:off x="3352800" y="3547110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116</xdr:row>
      <xdr:rowOff>228600</xdr:rowOff>
    </xdr:from>
    <xdr:to>
      <xdr:col>2</xdr:col>
      <xdr:colOff>38100</xdr:colOff>
      <xdr:row>116</xdr:row>
      <xdr:rowOff>228600</xdr:rowOff>
    </xdr:to>
    <xdr:sp>
      <xdr:nvSpPr>
        <xdr:cNvPr id="11" name="Line 37"/>
        <xdr:cNvSpPr>
          <a:spLocks/>
        </xdr:cNvSpPr>
      </xdr:nvSpPr>
      <xdr:spPr>
        <a:xfrm>
          <a:off x="3352800" y="3569970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116</xdr:row>
      <xdr:rowOff>228600</xdr:rowOff>
    </xdr:from>
    <xdr:to>
      <xdr:col>2</xdr:col>
      <xdr:colOff>38100</xdr:colOff>
      <xdr:row>116</xdr:row>
      <xdr:rowOff>228600</xdr:rowOff>
    </xdr:to>
    <xdr:sp>
      <xdr:nvSpPr>
        <xdr:cNvPr id="12" name="Line 39"/>
        <xdr:cNvSpPr>
          <a:spLocks/>
        </xdr:cNvSpPr>
      </xdr:nvSpPr>
      <xdr:spPr>
        <a:xfrm>
          <a:off x="3352800" y="3569970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xdr:row>
      <xdr:rowOff>19050</xdr:rowOff>
    </xdr:from>
    <xdr:to>
      <xdr:col>3</xdr:col>
      <xdr:colOff>476250</xdr:colOff>
      <xdr:row>1</xdr:row>
      <xdr:rowOff>1714500</xdr:rowOff>
    </xdr:to>
    <xdr:sp>
      <xdr:nvSpPr>
        <xdr:cNvPr id="13" name="Text Box 140"/>
        <xdr:cNvSpPr txBox="1">
          <a:spLocks noChangeArrowheads="1"/>
        </xdr:cNvSpPr>
      </xdr:nvSpPr>
      <xdr:spPr>
        <a:xfrm>
          <a:off x="9525" y="628650"/>
          <a:ext cx="6505575" cy="16954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8000"/>
              </a:solidFill>
              <a:latin typeface="Arial"/>
              <a:ea typeface="Arial"/>
              <a:cs typeface="Arial"/>
            </a:rPr>
            <a:t>Consignes d'utilisation
</a:t>
          </a:r>
          <a:r>
            <a:rPr lang="en-US" cap="none" sz="1000" b="1" i="0" u="none" baseline="0">
              <a:solidFill>
                <a:srgbClr val="008000"/>
              </a:solidFill>
              <a:latin typeface="Arial"/>
              <a:ea typeface="Arial"/>
              <a:cs typeface="Arial"/>
            </a:rPr>
            <a:t>
</a:t>
          </a:r>
          <a:r>
            <a:rPr lang="en-US" cap="none" sz="1000" b="1" i="0" u="none" baseline="0">
              <a:solidFill>
                <a:srgbClr val="FF00FF"/>
              </a:solidFill>
              <a:latin typeface="Arial"/>
              <a:ea typeface="Arial"/>
              <a:cs typeface="Arial"/>
            </a:rPr>
            <a:t>ATTENTION ! Ne pas supprimer ou insérer de lignes dans cet onglet 3-Cahier.</a:t>
          </a:r>
          <a:r>
            <a:rPr lang="en-US" cap="none" sz="1000" b="1" i="0" u="none" baseline="0">
              <a:solidFill>
                <a:srgbClr val="008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Trebuchet MS"/>
              <a:ea typeface="Trebuchet MS"/>
              <a:cs typeface="Trebuchet MS"/>
            </a:rPr>
            <a:t>- blanc : saisir du texte libre ou faire un copier/coller d'un texte sélectionné dans un autre onglet
</a:t>
          </a:r>
          <a:r>
            <a:rPr lang="en-US" cap="none" sz="1000" b="0" i="0" u="none" baseline="0">
              <a:solidFill>
                <a:srgbClr val="000000"/>
              </a:solidFill>
              <a:latin typeface="Trebuchet MS"/>
              <a:ea typeface="Trebuchet MS"/>
              <a:cs typeface="Trebuchet MS"/>
            </a:rPr>
            <a:t>- </a:t>
          </a:r>
          <a:r>
            <a:rPr lang="en-US" cap="none" sz="1000" b="0" i="0" u="none" baseline="0">
              <a:solidFill>
                <a:srgbClr val="008000"/>
              </a:solidFill>
              <a:latin typeface="Trebuchet MS"/>
              <a:ea typeface="Trebuchet MS"/>
              <a:cs typeface="Trebuchet MS"/>
            </a:rPr>
            <a:t>vert </a:t>
          </a:r>
          <a:r>
            <a:rPr lang="en-US" cap="none" sz="1000" b="0" i="0" u="none" baseline="0">
              <a:solidFill>
                <a:srgbClr val="000000"/>
              </a:solidFill>
              <a:latin typeface="Trebuchet MS"/>
              <a:ea typeface="Trebuchet MS"/>
              <a:cs typeface="Trebuchet MS"/>
            </a:rPr>
            <a:t>: menu déroulant - ligne à sélectionner
</a:t>
          </a:r>
          <a:r>
            <a:rPr lang="en-US" cap="none" sz="1000" b="0" i="0" u="none" baseline="0">
              <a:solidFill>
                <a:srgbClr val="000000"/>
              </a:solidFill>
              <a:latin typeface="Trebuchet MS"/>
              <a:ea typeface="Trebuchet MS"/>
              <a:cs typeface="Trebuchet MS"/>
            </a:rPr>
            <a:t>- </a:t>
          </a:r>
          <a:r>
            <a:rPr lang="en-US" cap="none" sz="1000" b="0" i="0" u="none" baseline="0">
              <a:solidFill>
                <a:srgbClr val="FF9900"/>
              </a:solidFill>
              <a:latin typeface="Trebuchet MS"/>
              <a:ea typeface="Trebuchet MS"/>
              <a:cs typeface="Trebuchet MS"/>
            </a:rPr>
            <a:t>jaune</a:t>
          </a:r>
          <a:r>
            <a:rPr lang="en-US" cap="none" sz="1000" b="0" i="0" u="none" baseline="0">
              <a:solidFill>
                <a:srgbClr val="000000"/>
              </a:solidFill>
              <a:latin typeface="Trebuchet MS"/>
              <a:ea typeface="Trebuchet MS"/>
              <a:cs typeface="Trebuchet MS"/>
            </a:rPr>
            <a:t> : saisir du texte libre. Un report de ce texte est organisé vers un autre onglet
</a:t>
          </a:r>
          <a:r>
            <a:rPr lang="en-US" cap="none" sz="1000" b="0" i="0" u="none" baseline="0">
              <a:solidFill>
                <a:srgbClr val="000000"/>
              </a:solidFill>
              <a:latin typeface="Trebuchet MS"/>
              <a:ea typeface="Trebuchet MS"/>
              <a:cs typeface="Trebuchet MS"/>
            </a:rPr>
            <a:t>- </a:t>
          </a:r>
          <a:r>
            <a:rPr lang="en-US" cap="none" sz="1000" b="0" i="0" u="none" baseline="0">
              <a:solidFill>
                <a:srgbClr val="FF00FF"/>
              </a:solidFill>
              <a:latin typeface="Trebuchet MS"/>
              <a:ea typeface="Trebuchet MS"/>
              <a:cs typeface="Trebuchet MS"/>
            </a:rPr>
            <a:t>rose :</a:t>
          </a:r>
          <a:r>
            <a:rPr lang="en-US" cap="none" sz="1000" b="0" i="0" u="none" baseline="0">
              <a:solidFill>
                <a:srgbClr val="000000"/>
              </a:solidFill>
              <a:latin typeface="Trebuchet MS"/>
              <a:ea typeface="Trebuchet MS"/>
              <a:cs typeface="Trebuchet MS"/>
            </a:rPr>
            <a:t> texte que vous sélectionnez dans un autre onglet que l'onglet 3 et qui s'importe automatiquement dans l'onglet 3-Cahier. </a:t>
          </a:r>
          <a:r>
            <a:rPr lang="en-US" cap="none" sz="1000" b="1" i="0" u="none" baseline="0">
              <a:solidFill>
                <a:srgbClr val="FF00FF"/>
              </a:solidFill>
              <a:latin typeface="Arial"/>
              <a:ea typeface="Arial"/>
              <a:cs typeface="Arial"/>
            </a:rPr>
            <a:t>ATTENTION ! </a:t>
          </a:r>
          <a:r>
            <a:rPr lang="en-US" cap="none" sz="1000" b="0" i="0" u="none" baseline="0">
              <a:solidFill>
                <a:srgbClr val="FF00FF"/>
              </a:solidFill>
              <a:latin typeface="Arial"/>
              <a:ea typeface="Arial"/>
              <a:cs typeface="Arial"/>
            </a:rPr>
            <a:t>Pour cette raison, ne pas écrire dans les cases roses de l'onglet 3-Cahier.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2"/>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4"/>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5"/>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6"/>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8"/>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10"/>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11"/>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 name="Line 12"/>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 name="Line 13"/>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4"/>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 name="Line 15"/>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2" name="Line 16"/>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3" name="Line 17"/>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4" name="Line 18"/>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5" name="Line 19"/>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6" name="Line 20"/>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7" name="Line 21"/>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8" name="Line 22"/>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9" name="Line 23"/>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0" name="Line 24"/>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1" name="Line 25"/>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2" name="Line 26"/>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3" name="Line 27"/>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4" name="Line 28"/>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5" name="Line 30"/>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6" name="Line 32"/>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7" name="Line 33"/>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8" name="Line 34"/>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9" name="Line 36"/>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0" name="Line 38"/>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1" name="Line 39"/>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2" name="Line 40"/>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3" name="Line 41"/>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4" name="Line 42"/>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5" name="Line 43"/>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6" name="Line 44"/>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7" name="Line 45"/>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8" name="Line 46"/>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9" name="Line 47"/>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0" name="Line 48"/>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1" name="Line 49"/>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2" name="Line 50"/>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3" name="Line 51"/>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4" name="Line 52"/>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5" name="Line 53"/>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6" name="Line 54"/>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7" name="Line 55"/>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8" name="Line 56"/>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9" name="Line 58"/>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0" name="Line 60"/>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1" name="Line 61"/>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2" name="Line 62"/>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3" name="Line 64"/>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4" name="Line 66"/>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5" name="Line 67"/>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6" name="Line 68"/>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7" name="Line 69"/>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8" name="Line 70"/>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9" name="Line 71"/>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0" name="Line 72"/>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1" name="Line 73"/>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2" name="Line 74"/>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3" name="Line 75"/>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4" name="Line 76"/>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5" name="Line 77"/>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6" name="Line 78"/>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7" name="Line 79"/>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8" name="Line 80"/>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9" name="Line 81"/>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70" name="Line 82"/>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71" name="Line 83"/>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72" name="Line 84"/>
        <xdr:cNvSpPr>
          <a:spLocks/>
        </xdr:cNvSpPr>
      </xdr:nvSpPr>
      <xdr:spPr>
        <a:xfrm>
          <a:off x="0" y="0"/>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118</xdr:row>
      <xdr:rowOff>0</xdr:rowOff>
    </xdr:from>
    <xdr:to>
      <xdr:col>1</xdr:col>
      <xdr:colOff>0</xdr:colOff>
      <xdr:row>118</xdr:row>
      <xdr:rowOff>0</xdr:rowOff>
    </xdr:to>
    <xdr:sp>
      <xdr:nvSpPr>
        <xdr:cNvPr id="73" name="Line 2"/>
        <xdr:cNvSpPr>
          <a:spLocks/>
        </xdr:cNvSpPr>
      </xdr:nvSpPr>
      <xdr:spPr>
        <a:xfrm>
          <a:off x="9772650" y="317277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118</xdr:row>
      <xdr:rowOff>0</xdr:rowOff>
    </xdr:from>
    <xdr:to>
      <xdr:col>1</xdr:col>
      <xdr:colOff>0</xdr:colOff>
      <xdr:row>118</xdr:row>
      <xdr:rowOff>0</xdr:rowOff>
    </xdr:to>
    <xdr:sp>
      <xdr:nvSpPr>
        <xdr:cNvPr id="74" name="Line 4"/>
        <xdr:cNvSpPr>
          <a:spLocks/>
        </xdr:cNvSpPr>
      </xdr:nvSpPr>
      <xdr:spPr>
        <a:xfrm>
          <a:off x="9772650" y="317277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136</xdr:row>
      <xdr:rowOff>0</xdr:rowOff>
    </xdr:from>
    <xdr:to>
      <xdr:col>1</xdr:col>
      <xdr:colOff>0</xdr:colOff>
      <xdr:row>136</xdr:row>
      <xdr:rowOff>0</xdr:rowOff>
    </xdr:to>
    <xdr:sp>
      <xdr:nvSpPr>
        <xdr:cNvPr id="75" name="Line 5"/>
        <xdr:cNvSpPr>
          <a:spLocks/>
        </xdr:cNvSpPr>
      </xdr:nvSpPr>
      <xdr:spPr>
        <a:xfrm>
          <a:off x="9772650" y="354996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136</xdr:row>
      <xdr:rowOff>0</xdr:rowOff>
    </xdr:from>
    <xdr:to>
      <xdr:col>1</xdr:col>
      <xdr:colOff>0</xdr:colOff>
      <xdr:row>136</xdr:row>
      <xdr:rowOff>0</xdr:rowOff>
    </xdr:to>
    <xdr:sp>
      <xdr:nvSpPr>
        <xdr:cNvPr id="76" name="Line 6"/>
        <xdr:cNvSpPr>
          <a:spLocks/>
        </xdr:cNvSpPr>
      </xdr:nvSpPr>
      <xdr:spPr>
        <a:xfrm>
          <a:off x="9772650" y="354996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118</xdr:row>
      <xdr:rowOff>0</xdr:rowOff>
    </xdr:from>
    <xdr:to>
      <xdr:col>1</xdr:col>
      <xdr:colOff>0</xdr:colOff>
      <xdr:row>118</xdr:row>
      <xdr:rowOff>0</xdr:rowOff>
    </xdr:to>
    <xdr:sp>
      <xdr:nvSpPr>
        <xdr:cNvPr id="77" name="Line 8"/>
        <xdr:cNvSpPr>
          <a:spLocks/>
        </xdr:cNvSpPr>
      </xdr:nvSpPr>
      <xdr:spPr>
        <a:xfrm>
          <a:off x="9772650" y="317277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118</xdr:row>
      <xdr:rowOff>0</xdr:rowOff>
    </xdr:from>
    <xdr:to>
      <xdr:col>1</xdr:col>
      <xdr:colOff>0</xdr:colOff>
      <xdr:row>118</xdr:row>
      <xdr:rowOff>0</xdr:rowOff>
    </xdr:to>
    <xdr:sp>
      <xdr:nvSpPr>
        <xdr:cNvPr id="78" name="Line 10"/>
        <xdr:cNvSpPr>
          <a:spLocks/>
        </xdr:cNvSpPr>
      </xdr:nvSpPr>
      <xdr:spPr>
        <a:xfrm>
          <a:off x="9772650" y="317277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136</xdr:row>
      <xdr:rowOff>0</xdr:rowOff>
    </xdr:from>
    <xdr:to>
      <xdr:col>1</xdr:col>
      <xdr:colOff>0</xdr:colOff>
      <xdr:row>136</xdr:row>
      <xdr:rowOff>0</xdr:rowOff>
    </xdr:to>
    <xdr:sp>
      <xdr:nvSpPr>
        <xdr:cNvPr id="79" name="Line 11"/>
        <xdr:cNvSpPr>
          <a:spLocks/>
        </xdr:cNvSpPr>
      </xdr:nvSpPr>
      <xdr:spPr>
        <a:xfrm>
          <a:off x="9772650" y="354996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136</xdr:row>
      <xdr:rowOff>0</xdr:rowOff>
    </xdr:from>
    <xdr:to>
      <xdr:col>1</xdr:col>
      <xdr:colOff>0</xdr:colOff>
      <xdr:row>136</xdr:row>
      <xdr:rowOff>0</xdr:rowOff>
    </xdr:to>
    <xdr:sp>
      <xdr:nvSpPr>
        <xdr:cNvPr id="80" name="Line 12"/>
        <xdr:cNvSpPr>
          <a:spLocks/>
        </xdr:cNvSpPr>
      </xdr:nvSpPr>
      <xdr:spPr>
        <a:xfrm>
          <a:off x="9772650" y="354996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124</xdr:row>
      <xdr:rowOff>0</xdr:rowOff>
    </xdr:from>
    <xdr:to>
      <xdr:col>1</xdr:col>
      <xdr:colOff>0</xdr:colOff>
      <xdr:row>124</xdr:row>
      <xdr:rowOff>0</xdr:rowOff>
    </xdr:to>
    <xdr:sp>
      <xdr:nvSpPr>
        <xdr:cNvPr id="81" name="Line 13"/>
        <xdr:cNvSpPr>
          <a:spLocks/>
        </xdr:cNvSpPr>
      </xdr:nvSpPr>
      <xdr:spPr>
        <a:xfrm>
          <a:off x="9772650" y="329850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124</xdr:row>
      <xdr:rowOff>0</xdr:rowOff>
    </xdr:from>
    <xdr:to>
      <xdr:col>1</xdr:col>
      <xdr:colOff>0</xdr:colOff>
      <xdr:row>124</xdr:row>
      <xdr:rowOff>0</xdr:rowOff>
    </xdr:to>
    <xdr:sp>
      <xdr:nvSpPr>
        <xdr:cNvPr id="82" name="Line 14"/>
        <xdr:cNvSpPr>
          <a:spLocks/>
        </xdr:cNvSpPr>
      </xdr:nvSpPr>
      <xdr:spPr>
        <a:xfrm>
          <a:off x="9772650" y="329850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124</xdr:row>
      <xdr:rowOff>0</xdr:rowOff>
    </xdr:from>
    <xdr:to>
      <xdr:col>1</xdr:col>
      <xdr:colOff>0</xdr:colOff>
      <xdr:row>124</xdr:row>
      <xdr:rowOff>0</xdr:rowOff>
    </xdr:to>
    <xdr:sp>
      <xdr:nvSpPr>
        <xdr:cNvPr id="83" name="Line 15"/>
        <xdr:cNvSpPr>
          <a:spLocks/>
        </xdr:cNvSpPr>
      </xdr:nvSpPr>
      <xdr:spPr>
        <a:xfrm>
          <a:off x="9772650" y="329850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124</xdr:row>
      <xdr:rowOff>0</xdr:rowOff>
    </xdr:from>
    <xdr:to>
      <xdr:col>1</xdr:col>
      <xdr:colOff>0</xdr:colOff>
      <xdr:row>124</xdr:row>
      <xdr:rowOff>0</xdr:rowOff>
    </xdr:to>
    <xdr:sp>
      <xdr:nvSpPr>
        <xdr:cNvPr id="84" name="Line 16"/>
        <xdr:cNvSpPr>
          <a:spLocks/>
        </xdr:cNvSpPr>
      </xdr:nvSpPr>
      <xdr:spPr>
        <a:xfrm>
          <a:off x="9772650" y="329850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118</xdr:row>
      <xdr:rowOff>0</xdr:rowOff>
    </xdr:from>
    <xdr:to>
      <xdr:col>1</xdr:col>
      <xdr:colOff>0</xdr:colOff>
      <xdr:row>118</xdr:row>
      <xdr:rowOff>0</xdr:rowOff>
    </xdr:to>
    <xdr:sp>
      <xdr:nvSpPr>
        <xdr:cNvPr id="85" name="Line 17"/>
        <xdr:cNvSpPr>
          <a:spLocks/>
        </xdr:cNvSpPr>
      </xdr:nvSpPr>
      <xdr:spPr>
        <a:xfrm>
          <a:off x="9772650" y="317277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136</xdr:row>
      <xdr:rowOff>0</xdr:rowOff>
    </xdr:from>
    <xdr:to>
      <xdr:col>1</xdr:col>
      <xdr:colOff>0</xdr:colOff>
      <xdr:row>136</xdr:row>
      <xdr:rowOff>0</xdr:rowOff>
    </xdr:to>
    <xdr:sp>
      <xdr:nvSpPr>
        <xdr:cNvPr id="86" name="Line 18"/>
        <xdr:cNvSpPr>
          <a:spLocks/>
        </xdr:cNvSpPr>
      </xdr:nvSpPr>
      <xdr:spPr>
        <a:xfrm>
          <a:off x="9772650" y="354996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118</xdr:row>
      <xdr:rowOff>0</xdr:rowOff>
    </xdr:from>
    <xdr:to>
      <xdr:col>1</xdr:col>
      <xdr:colOff>0</xdr:colOff>
      <xdr:row>118</xdr:row>
      <xdr:rowOff>0</xdr:rowOff>
    </xdr:to>
    <xdr:sp>
      <xdr:nvSpPr>
        <xdr:cNvPr id="87" name="Line 19"/>
        <xdr:cNvSpPr>
          <a:spLocks/>
        </xdr:cNvSpPr>
      </xdr:nvSpPr>
      <xdr:spPr>
        <a:xfrm>
          <a:off x="9772650" y="317277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136</xdr:row>
      <xdr:rowOff>0</xdr:rowOff>
    </xdr:from>
    <xdr:to>
      <xdr:col>1</xdr:col>
      <xdr:colOff>0</xdr:colOff>
      <xdr:row>136</xdr:row>
      <xdr:rowOff>0</xdr:rowOff>
    </xdr:to>
    <xdr:sp>
      <xdr:nvSpPr>
        <xdr:cNvPr id="88" name="Line 20"/>
        <xdr:cNvSpPr>
          <a:spLocks/>
        </xdr:cNvSpPr>
      </xdr:nvSpPr>
      <xdr:spPr>
        <a:xfrm>
          <a:off x="9772650" y="354996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124</xdr:row>
      <xdr:rowOff>0</xdr:rowOff>
    </xdr:from>
    <xdr:to>
      <xdr:col>1</xdr:col>
      <xdr:colOff>0</xdr:colOff>
      <xdr:row>124</xdr:row>
      <xdr:rowOff>0</xdr:rowOff>
    </xdr:to>
    <xdr:sp>
      <xdr:nvSpPr>
        <xdr:cNvPr id="89" name="Line 21"/>
        <xdr:cNvSpPr>
          <a:spLocks/>
        </xdr:cNvSpPr>
      </xdr:nvSpPr>
      <xdr:spPr>
        <a:xfrm>
          <a:off x="9772650" y="329850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124</xdr:row>
      <xdr:rowOff>0</xdr:rowOff>
    </xdr:from>
    <xdr:to>
      <xdr:col>1</xdr:col>
      <xdr:colOff>0</xdr:colOff>
      <xdr:row>124</xdr:row>
      <xdr:rowOff>0</xdr:rowOff>
    </xdr:to>
    <xdr:sp>
      <xdr:nvSpPr>
        <xdr:cNvPr id="90" name="Line 22"/>
        <xdr:cNvSpPr>
          <a:spLocks/>
        </xdr:cNvSpPr>
      </xdr:nvSpPr>
      <xdr:spPr>
        <a:xfrm>
          <a:off x="9772650" y="329850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111</xdr:row>
      <xdr:rowOff>0</xdr:rowOff>
    </xdr:from>
    <xdr:to>
      <xdr:col>1</xdr:col>
      <xdr:colOff>0</xdr:colOff>
      <xdr:row>111</xdr:row>
      <xdr:rowOff>0</xdr:rowOff>
    </xdr:to>
    <xdr:sp>
      <xdr:nvSpPr>
        <xdr:cNvPr id="91" name="Line 23"/>
        <xdr:cNvSpPr>
          <a:spLocks/>
        </xdr:cNvSpPr>
      </xdr:nvSpPr>
      <xdr:spPr>
        <a:xfrm>
          <a:off x="9772650" y="3026092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111</xdr:row>
      <xdr:rowOff>0</xdr:rowOff>
    </xdr:from>
    <xdr:to>
      <xdr:col>1</xdr:col>
      <xdr:colOff>0</xdr:colOff>
      <xdr:row>111</xdr:row>
      <xdr:rowOff>0</xdr:rowOff>
    </xdr:to>
    <xdr:sp>
      <xdr:nvSpPr>
        <xdr:cNvPr id="92" name="Line 24"/>
        <xdr:cNvSpPr>
          <a:spLocks/>
        </xdr:cNvSpPr>
      </xdr:nvSpPr>
      <xdr:spPr>
        <a:xfrm>
          <a:off x="9772650" y="3026092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111</xdr:row>
      <xdr:rowOff>0</xdr:rowOff>
    </xdr:from>
    <xdr:to>
      <xdr:col>1</xdr:col>
      <xdr:colOff>0</xdr:colOff>
      <xdr:row>111</xdr:row>
      <xdr:rowOff>0</xdr:rowOff>
    </xdr:to>
    <xdr:sp>
      <xdr:nvSpPr>
        <xdr:cNvPr id="93" name="Line 25"/>
        <xdr:cNvSpPr>
          <a:spLocks/>
        </xdr:cNvSpPr>
      </xdr:nvSpPr>
      <xdr:spPr>
        <a:xfrm>
          <a:off x="9772650" y="3026092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111</xdr:row>
      <xdr:rowOff>0</xdr:rowOff>
    </xdr:from>
    <xdr:to>
      <xdr:col>1</xdr:col>
      <xdr:colOff>0</xdr:colOff>
      <xdr:row>111</xdr:row>
      <xdr:rowOff>0</xdr:rowOff>
    </xdr:to>
    <xdr:sp>
      <xdr:nvSpPr>
        <xdr:cNvPr id="94" name="Line 26"/>
        <xdr:cNvSpPr>
          <a:spLocks/>
        </xdr:cNvSpPr>
      </xdr:nvSpPr>
      <xdr:spPr>
        <a:xfrm>
          <a:off x="9772650" y="3026092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111</xdr:row>
      <xdr:rowOff>0</xdr:rowOff>
    </xdr:from>
    <xdr:to>
      <xdr:col>1</xdr:col>
      <xdr:colOff>0</xdr:colOff>
      <xdr:row>111</xdr:row>
      <xdr:rowOff>0</xdr:rowOff>
    </xdr:to>
    <xdr:sp>
      <xdr:nvSpPr>
        <xdr:cNvPr id="95" name="Line 27"/>
        <xdr:cNvSpPr>
          <a:spLocks/>
        </xdr:cNvSpPr>
      </xdr:nvSpPr>
      <xdr:spPr>
        <a:xfrm>
          <a:off x="9772650" y="3026092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111</xdr:row>
      <xdr:rowOff>0</xdr:rowOff>
    </xdr:from>
    <xdr:to>
      <xdr:col>1</xdr:col>
      <xdr:colOff>0</xdr:colOff>
      <xdr:row>111</xdr:row>
      <xdr:rowOff>0</xdr:rowOff>
    </xdr:to>
    <xdr:sp>
      <xdr:nvSpPr>
        <xdr:cNvPr id="96" name="Line 28"/>
        <xdr:cNvSpPr>
          <a:spLocks/>
        </xdr:cNvSpPr>
      </xdr:nvSpPr>
      <xdr:spPr>
        <a:xfrm>
          <a:off x="9772650" y="3026092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118</xdr:row>
      <xdr:rowOff>0</xdr:rowOff>
    </xdr:from>
    <xdr:to>
      <xdr:col>1</xdr:col>
      <xdr:colOff>0</xdr:colOff>
      <xdr:row>118</xdr:row>
      <xdr:rowOff>0</xdr:rowOff>
    </xdr:to>
    <xdr:sp>
      <xdr:nvSpPr>
        <xdr:cNvPr id="97" name="Line 30"/>
        <xdr:cNvSpPr>
          <a:spLocks/>
        </xdr:cNvSpPr>
      </xdr:nvSpPr>
      <xdr:spPr>
        <a:xfrm>
          <a:off x="9772650" y="317277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118</xdr:row>
      <xdr:rowOff>0</xdr:rowOff>
    </xdr:from>
    <xdr:to>
      <xdr:col>1</xdr:col>
      <xdr:colOff>0</xdr:colOff>
      <xdr:row>118</xdr:row>
      <xdr:rowOff>0</xdr:rowOff>
    </xdr:to>
    <xdr:sp>
      <xdr:nvSpPr>
        <xdr:cNvPr id="98" name="Line 32"/>
        <xdr:cNvSpPr>
          <a:spLocks/>
        </xdr:cNvSpPr>
      </xdr:nvSpPr>
      <xdr:spPr>
        <a:xfrm>
          <a:off x="9772650" y="317277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136</xdr:row>
      <xdr:rowOff>0</xdr:rowOff>
    </xdr:from>
    <xdr:to>
      <xdr:col>1</xdr:col>
      <xdr:colOff>0</xdr:colOff>
      <xdr:row>136</xdr:row>
      <xdr:rowOff>0</xdr:rowOff>
    </xdr:to>
    <xdr:sp>
      <xdr:nvSpPr>
        <xdr:cNvPr id="99" name="Line 33"/>
        <xdr:cNvSpPr>
          <a:spLocks/>
        </xdr:cNvSpPr>
      </xdr:nvSpPr>
      <xdr:spPr>
        <a:xfrm>
          <a:off x="9772650" y="354996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136</xdr:row>
      <xdr:rowOff>0</xdr:rowOff>
    </xdr:from>
    <xdr:to>
      <xdr:col>1</xdr:col>
      <xdr:colOff>0</xdr:colOff>
      <xdr:row>136</xdr:row>
      <xdr:rowOff>0</xdr:rowOff>
    </xdr:to>
    <xdr:sp>
      <xdr:nvSpPr>
        <xdr:cNvPr id="100" name="Line 34"/>
        <xdr:cNvSpPr>
          <a:spLocks/>
        </xdr:cNvSpPr>
      </xdr:nvSpPr>
      <xdr:spPr>
        <a:xfrm>
          <a:off x="9772650" y="354996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118</xdr:row>
      <xdr:rowOff>0</xdr:rowOff>
    </xdr:from>
    <xdr:to>
      <xdr:col>1</xdr:col>
      <xdr:colOff>0</xdr:colOff>
      <xdr:row>118</xdr:row>
      <xdr:rowOff>0</xdr:rowOff>
    </xdr:to>
    <xdr:sp>
      <xdr:nvSpPr>
        <xdr:cNvPr id="101" name="Line 36"/>
        <xdr:cNvSpPr>
          <a:spLocks/>
        </xdr:cNvSpPr>
      </xdr:nvSpPr>
      <xdr:spPr>
        <a:xfrm>
          <a:off x="9772650" y="317277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118</xdr:row>
      <xdr:rowOff>0</xdr:rowOff>
    </xdr:from>
    <xdr:to>
      <xdr:col>1</xdr:col>
      <xdr:colOff>0</xdr:colOff>
      <xdr:row>118</xdr:row>
      <xdr:rowOff>0</xdr:rowOff>
    </xdr:to>
    <xdr:sp>
      <xdr:nvSpPr>
        <xdr:cNvPr id="102" name="Line 38"/>
        <xdr:cNvSpPr>
          <a:spLocks/>
        </xdr:cNvSpPr>
      </xdr:nvSpPr>
      <xdr:spPr>
        <a:xfrm>
          <a:off x="9772650" y="317277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136</xdr:row>
      <xdr:rowOff>0</xdr:rowOff>
    </xdr:from>
    <xdr:to>
      <xdr:col>1</xdr:col>
      <xdr:colOff>0</xdr:colOff>
      <xdr:row>136</xdr:row>
      <xdr:rowOff>0</xdr:rowOff>
    </xdr:to>
    <xdr:sp>
      <xdr:nvSpPr>
        <xdr:cNvPr id="103" name="Line 39"/>
        <xdr:cNvSpPr>
          <a:spLocks/>
        </xdr:cNvSpPr>
      </xdr:nvSpPr>
      <xdr:spPr>
        <a:xfrm>
          <a:off x="9772650" y="354996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136</xdr:row>
      <xdr:rowOff>0</xdr:rowOff>
    </xdr:from>
    <xdr:to>
      <xdr:col>1</xdr:col>
      <xdr:colOff>0</xdr:colOff>
      <xdr:row>136</xdr:row>
      <xdr:rowOff>0</xdr:rowOff>
    </xdr:to>
    <xdr:sp>
      <xdr:nvSpPr>
        <xdr:cNvPr id="104" name="Line 40"/>
        <xdr:cNvSpPr>
          <a:spLocks/>
        </xdr:cNvSpPr>
      </xdr:nvSpPr>
      <xdr:spPr>
        <a:xfrm>
          <a:off x="9772650" y="354996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124</xdr:row>
      <xdr:rowOff>0</xdr:rowOff>
    </xdr:from>
    <xdr:to>
      <xdr:col>1</xdr:col>
      <xdr:colOff>0</xdr:colOff>
      <xdr:row>124</xdr:row>
      <xdr:rowOff>0</xdr:rowOff>
    </xdr:to>
    <xdr:sp>
      <xdr:nvSpPr>
        <xdr:cNvPr id="105" name="Line 41"/>
        <xdr:cNvSpPr>
          <a:spLocks/>
        </xdr:cNvSpPr>
      </xdr:nvSpPr>
      <xdr:spPr>
        <a:xfrm>
          <a:off x="9772650" y="329850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124</xdr:row>
      <xdr:rowOff>0</xdr:rowOff>
    </xdr:from>
    <xdr:to>
      <xdr:col>1</xdr:col>
      <xdr:colOff>0</xdr:colOff>
      <xdr:row>124</xdr:row>
      <xdr:rowOff>0</xdr:rowOff>
    </xdr:to>
    <xdr:sp>
      <xdr:nvSpPr>
        <xdr:cNvPr id="106" name="Line 42"/>
        <xdr:cNvSpPr>
          <a:spLocks/>
        </xdr:cNvSpPr>
      </xdr:nvSpPr>
      <xdr:spPr>
        <a:xfrm>
          <a:off x="9772650" y="329850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124</xdr:row>
      <xdr:rowOff>0</xdr:rowOff>
    </xdr:from>
    <xdr:to>
      <xdr:col>1</xdr:col>
      <xdr:colOff>0</xdr:colOff>
      <xdr:row>124</xdr:row>
      <xdr:rowOff>0</xdr:rowOff>
    </xdr:to>
    <xdr:sp>
      <xdr:nvSpPr>
        <xdr:cNvPr id="107" name="Line 43"/>
        <xdr:cNvSpPr>
          <a:spLocks/>
        </xdr:cNvSpPr>
      </xdr:nvSpPr>
      <xdr:spPr>
        <a:xfrm>
          <a:off x="9772650" y="329850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124</xdr:row>
      <xdr:rowOff>0</xdr:rowOff>
    </xdr:from>
    <xdr:to>
      <xdr:col>1</xdr:col>
      <xdr:colOff>0</xdr:colOff>
      <xdr:row>124</xdr:row>
      <xdr:rowOff>0</xdr:rowOff>
    </xdr:to>
    <xdr:sp>
      <xdr:nvSpPr>
        <xdr:cNvPr id="108" name="Line 44"/>
        <xdr:cNvSpPr>
          <a:spLocks/>
        </xdr:cNvSpPr>
      </xdr:nvSpPr>
      <xdr:spPr>
        <a:xfrm>
          <a:off x="9772650" y="329850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118</xdr:row>
      <xdr:rowOff>0</xdr:rowOff>
    </xdr:from>
    <xdr:to>
      <xdr:col>1</xdr:col>
      <xdr:colOff>0</xdr:colOff>
      <xdr:row>118</xdr:row>
      <xdr:rowOff>0</xdr:rowOff>
    </xdr:to>
    <xdr:sp>
      <xdr:nvSpPr>
        <xdr:cNvPr id="109" name="Line 45"/>
        <xdr:cNvSpPr>
          <a:spLocks/>
        </xdr:cNvSpPr>
      </xdr:nvSpPr>
      <xdr:spPr>
        <a:xfrm>
          <a:off x="9772650" y="317277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136</xdr:row>
      <xdr:rowOff>0</xdr:rowOff>
    </xdr:from>
    <xdr:to>
      <xdr:col>1</xdr:col>
      <xdr:colOff>0</xdr:colOff>
      <xdr:row>136</xdr:row>
      <xdr:rowOff>0</xdr:rowOff>
    </xdr:to>
    <xdr:sp>
      <xdr:nvSpPr>
        <xdr:cNvPr id="110" name="Line 46"/>
        <xdr:cNvSpPr>
          <a:spLocks/>
        </xdr:cNvSpPr>
      </xdr:nvSpPr>
      <xdr:spPr>
        <a:xfrm>
          <a:off x="9772650" y="354996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118</xdr:row>
      <xdr:rowOff>0</xdr:rowOff>
    </xdr:from>
    <xdr:to>
      <xdr:col>1</xdr:col>
      <xdr:colOff>0</xdr:colOff>
      <xdr:row>118</xdr:row>
      <xdr:rowOff>0</xdr:rowOff>
    </xdr:to>
    <xdr:sp>
      <xdr:nvSpPr>
        <xdr:cNvPr id="111" name="Line 47"/>
        <xdr:cNvSpPr>
          <a:spLocks/>
        </xdr:cNvSpPr>
      </xdr:nvSpPr>
      <xdr:spPr>
        <a:xfrm>
          <a:off x="9772650" y="317277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136</xdr:row>
      <xdr:rowOff>0</xdr:rowOff>
    </xdr:from>
    <xdr:to>
      <xdr:col>1</xdr:col>
      <xdr:colOff>0</xdr:colOff>
      <xdr:row>136</xdr:row>
      <xdr:rowOff>0</xdr:rowOff>
    </xdr:to>
    <xdr:sp>
      <xdr:nvSpPr>
        <xdr:cNvPr id="112" name="Line 48"/>
        <xdr:cNvSpPr>
          <a:spLocks/>
        </xdr:cNvSpPr>
      </xdr:nvSpPr>
      <xdr:spPr>
        <a:xfrm>
          <a:off x="9772650" y="354996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124</xdr:row>
      <xdr:rowOff>0</xdr:rowOff>
    </xdr:from>
    <xdr:to>
      <xdr:col>1</xdr:col>
      <xdr:colOff>0</xdr:colOff>
      <xdr:row>124</xdr:row>
      <xdr:rowOff>0</xdr:rowOff>
    </xdr:to>
    <xdr:sp>
      <xdr:nvSpPr>
        <xdr:cNvPr id="113" name="Line 49"/>
        <xdr:cNvSpPr>
          <a:spLocks/>
        </xdr:cNvSpPr>
      </xdr:nvSpPr>
      <xdr:spPr>
        <a:xfrm>
          <a:off x="9772650" y="329850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124</xdr:row>
      <xdr:rowOff>0</xdr:rowOff>
    </xdr:from>
    <xdr:to>
      <xdr:col>1</xdr:col>
      <xdr:colOff>0</xdr:colOff>
      <xdr:row>124</xdr:row>
      <xdr:rowOff>0</xdr:rowOff>
    </xdr:to>
    <xdr:sp>
      <xdr:nvSpPr>
        <xdr:cNvPr id="114" name="Line 50"/>
        <xdr:cNvSpPr>
          <a:spLocks/>
        </xdr:cNvSpPr>
      </xdr:nvSpPr>
      <xdr:spPr>
        <a:xfrm>
          <a:off x="9772650" y="329850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111</xdr:row>
      <xdr:rowOff>0</xdr:rowOff>
    </xdr:from>
    <xdr:to>
      <xdr:col>1</xdr:col>
      <xdr:colOff>0</xdr:colOff>
      <xdr:row>111</xdr:row>
      <xdr:rowOff>0</xdr:rowOff>
    </xdr:to>
    <xdr:sp>
      <xdr:nvSpPr>
        <xdr:cNvPr id="115" name="Line 51"/>
        <xdr:cNvSpPr>
          <a:spLocks/>
        </xdr:cNvSpPr>
      </xdr:nvSpPr>
      <xdr:spPr>
        <a:xfrm>
          <a:off x="9772650" y="3026092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111</xdr:row>
      <xdr:rowOff>0</xdr:rowOff>
    </xdr:from>
    <xdr:to>
      <xdr:col>1</xdr:col>
      <xdr:colOff>0</xdr:colOff>
      <xdr:row>111</xdr:row>
      <xdr:rowOff>0</xdr:rowOff>
    </xdr:to>
    <xdr:sp>
      <xdr:nvSpPr>
        <xdr:cNvPr id="116" name="Line 52"/>
        <xdr:cNvSpPr>
          <a:spLocks/>
        </xdr:cNvSpPr>
      </xdr:nvSpPr>
      <xdr:spPr>
        <a:xfrm>
          <a:off x="9772650" y="3026092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111</xdr:row>
      <xdr:rowOff>0</xdr:rowOff>
    </xdr:from>
    <xdr:to>
      <xdr:col>1</xdr:col>
      <xdr:colOff>0</xdr:colOff>
      <xdr:row>111</xdr:row>
      <xdr:rowOff>0</xdr:rowOff>
    </xdr:to>
    <xdr:sp>
      <xdr:nvSpPr>
        <xdr:cNvPr id="117" name="Line 53"/>
        <xdr:cNvSpPr>
          <a:spLocks/>
        </xdr:cNvSpPr>
      </xdr:nvSpPr>
      <xdr:spPr>
        <a:xfrm>
          <a:off x="9772650" y="3026092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111</xdr:row>
      <xdr:rowOff>0</xdr:rowOff>
    </xdr:from>
    <xdr:to>
      <xdr:col>1</xdr:col>
      <xdr:colOff>0</xdr:colOff>
      <xdr:row>111</xdr:row>
      <xdr:rowOff>0</xdr:rowOff>
    </xdr:to>
    <xdr:sp>
      <xdr:nvSpPr>
        <xdr:cNvPr id="118" name="Line 54"/>
        <xdr:cNvSpPr>
          <a:spLocks/>
        </xdr:cNvSpPr>
      </xdr:nvSpPr>
      <xdr:spPr>
        <a:xfrm>
          <a:off x="9772650" y="3026092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111</xdr:row>
      <xdr:rowOff>0</xdr:rowOff>
    </xdr:from>
    <xdr:to>
      <xdr:col>1</xdr:col>
      <xdr:colOff>0</xdr:colOff>
      <xdr:row>111</xdr:row>
      <xdr:rowOff>0</xdr:rowOff>
    </xdr:to>
    <xdr:sp>
      <xdr:nvSpPr>
        <xdr:cNvPr id="119" name="Line 55"/>
        <xdr:cNvSpPr>
          <a:spLocks/>
        </xdr:cNvSpPr>
      </xdr:nvSpPr>
      <xdr:spPr>
        <a:xfrm>
          <a:off x="9772650" y="3026092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111</xdr:row>
      <xdr:rowOff>0</xdr:rowOff>
    </xdr:from>
    <xdr:to>
      <xdr:col>1</xdr:col>
      <xdr:colOff>0</xdr:colOff>
      <xdr:row>111</xdr:row>
      <xdr:rowOff>0</xdr:rowOff>
    </xdr:to>
    <xdr:sp>
      <xdr:nvSpPr>
        <xdr:cNvPr id="120" name="Line 56"/>
        <xdr:cNvSpPr>
          <a:spLocks/>
        </xdr:cNvSpPr>
      </xdr:nvSpPr>
      <xdr:spPr>
        <a:xfrm>
          <a:off x="9772650" y="3026092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118</xdr:row>
      <xdr:rowOff>0</xdr:rowOff>
    </xdr:from>
    <xdr:to>
      <xdr:col>1</xdr:col>
      <xdr:colOff>0</xdr:colOff>
      <xdr:row>118</xdr:row>
      <xdr:rowOff>0</xdr:rowOff>
    </xdr:to>
    <xdr:sp>
      <xdr:nvSpPr>
        <xdr:cNvPr id="121" name="Line 58"/>
        <xdr:cNvSpPr>
          <a:spLocks/>
        </xdr:cNvSpPr>
      </xdr:nvSpPr>
      <xdr:spPr>
        <a:xfrm>
          <a:off x="9772650" y="317277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118</xdr:row>
      <xdr:rowOff>0</xdr:rowOff>
    </xdr:from>
    <xdr:to>
      <xdr:col>1</xdr:col>
      <xdr:colOff>0</xdr:colOff>
      <xdr:row>118</xdr:row>
      <xdr:rowOff>0</xdr:rowOff>
    </xdr:to>
    <xdr:sp>
      <xdr:nvSpPr>
        <xdr:cNvPr id="122" name="Line 60"/>
        <xdr:cNvSpPr>
          <a:spLocks/>
        </xdr:cNvSpPr>
      </xdr:nvSpPr>
      <xdr:spPr>
        <a:xfrm>
          <a:off x="9772650" y="317277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136</xdr:row>
      <xdr:rowOff>0</xdr:rowOff>
    </xdr:from>
    <xdr:to>
      <xdr:col>1</xdr:col>
      <xdr:colOff>0</xdr:colOff>
      <xdr:row>136</xdr:row>
      <xdr:rowOff>0</xdr:rowOff>
    </xdr:to>
    <xdr:sp>
      <xdr:nvSpPr>
        <xdr:cNvPr id="123" name="Line 61"/>
        <xdr:cNvSpPr>
          <a:spLocks/>
        </xdr:cNvSpPr>
      </xdr:nvSpPr>
      <xdr:spPr>
        <a:xfrm>
          <a:off x="9772650" y="354996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136</xdr:row>
      <xdr:rowOff>0</xdr:rowOff>
    </xdr:from>
    <xdr:to>
      <xdr:col>1</xdr:col>
      <xdr:colOff>0</xdr:colOff>
      <xdr:row>136</xdr:row>
      <xdr:rowOff>0</xdr:rowOff>
    </xdr:to>
    <xdr:sp>
      <xdr:nvSpPr>
        <xdr:cNvPr id="124" name="Line 62"/>
        <xdr:cNvSpPr>
          <a:spLocks/>
        </xdr:cNvSpPr>
      </xdr:nvSpPr>
      <xdr:spPr>
        <a:xfrm>
          <a:off x="9772650" y="354996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118</xdr:row>
      <xdr:rowOff>0</xdr:rowOff>
    </xdr:from>
    <xdr:to>
      <xdr:col>1</xdr:col>
      <xdr:colOff>0</xdr:colOff>
      <xdr:row>118</xdr:row>
      <xdr:rowOff>0</xdr:rowOff>
    </xdr:to>
    <xdr:sp>
      <xdr:nvSpPr>
        <xdr:cNvPr id="125" name="Line 64"/>
        <xdr:cNvSpPr>
          <a:spLocks/>
        </xdr:cNvSpPr>
      </xdr:nvSpPr>
      <xdr:spPr>
        <a:xfrm>
          <a:off x="9772650" y="317277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118</xdr:row>
      <xdr:rowOff>0</xdr:rowOff>
    </xdr:from>
    <xdr:to>
      <xdr:col>1</xdr:col>
      <xdr:colOff>0</xdr:colOff>
      <xdr:row>118</xdr:row>
      <xdr:rowOff>0</xdr:rowOff>
    </xdr:to>
    <xdr:sp>
      <xdr:nvSpPr>
        <xdr:cNvPr id="126" name="Line 66"/>
        <xdr:cNvSpPr>
          <a:spLocks/>
        </xdr:cNvSpPr>
      </xdr:nvSpPr>
      <xdr:spPr>
        <a:xfrm>
          <a:off x="9772650" y="317277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136</xdr:row>
      <xdr:rowOff>0</xdr:rowOff>
    </xdr:from>
    <xdr:to>
      <xdr:col>1</xdr:col>
      <xdr:colOff>0</xdr:colOff>
      <xdr:row>136</xdr:row>
      <xdr:rowOff>0</xdr:rowOff>
    </xdr:to>
    <xdr:sp>
      <xdr:nvSpPr>
        <xdr:cNvPr id="127" name="Line 67"/>
        <xdr:cNvSpPr>
          <a:spLocks/>
        </xdr:cNvSpPr>
      </xdr:nvSpPr>
      <xdr:spPr>
        <a:xfrm>
          <a:off x="9772650" y="354996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136</xdr:row>
      <xdr:rowOff>0</xdr:rowOff>
    </xdr:from>
    <xdr:to>
      <xdr:col>1</xdr:col>
      <xdr:colOff>0</xdr:colOff>
      <xdr:row>136</xdr:row>
      <xdr:rowOff>0</xdr:rowOff>
    </xdr:to>
    <xdr:sp>
      <xdr:nvSpPr>
        <xdr:cNvPr id="128" name="Line 68"/>
        <xdr:cNvSpPr>
          <a:spLocks/>
        </xdr:cNvSpPr>
      </xdr:nvSpPr>
      <xdr:spPr>
        <a:xfrm>
          <a:off x="9772650" y="354996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124</xdr:row>
      <xdr:rowOff>0</xdr:rowOff>
    </xdr:from>
    <xdr:to>
      <xdr:col>1</xdr:col>
      <xdr:colOff>0</xdr:colOff>
      <xdr:row>124</xdr:row>
      <xdr:rowOff>0</xdr:rowOff>
    </xdr:to>
    <xdr:sp>
      <xdr:nvSpPr>
        <xdr:cNvPr id="129" name="Line 69"/>
        <xdr:cNvSpPr>
          <a:spLocks/>
        </xdr:cNvSpPr>
      </xdr:nvSpPr>
      <xdr:spPr>
        <a:xfrm>
          <a:off x="9772650" y="329850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124</xdr:row>
      <xdr:rowOff>0</xdr:rowOff>
    </xdr:from>
    <xdr:to>
      <xdr:col>1</xdr:col>
      <xdr:colOff>0</xdr:colOff>
      <xdr:row>124</xdr:row>
      <xdr:rowOff>0</xdr:rowOff>
    </xdr:to>
    <xdr:sp>
      <xdr:nvSpPr>
        <xdr:cNvPr id="130" name="Line 70"/>
        <xdr:cNvSpPr>
          <a:spLocks/>
        </xdr:cNvSpPr>
      </xdr:nvSpPr>
      <xdr:spPr>
        <a:xfrm>
          <a:off x="9772650" y="329850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124</xdr:row>
      <xdr:rowOff>0</xdr:rowOff>
    </xdr:from>
    <xdr:to>
      <xdr:col>1</xdr:col>
      <xdr:colOff>0</xdr:colOff>
      <xdr:row>124</xdr:row>
      <xdr:rowOff>0</xdr:rowOff>
    </xdr:to>
    <xdr:sp>
      <xdr:nvSpPr>
        <xdr:cNvPr id="131" name="Line 71"/>
        <xdr:cNvSpPr>
          <a:spLocks/>
        </xdr:cNvSpPr>
      </xdr:nvSpPr>
      <xdr:spPr>
        <a:xfrm>
          <a:off x="9772650" y="329850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124</xdr:row>
      <xdr:rowOff>0</xdr:rowOff>
    </xdr:from>
    <xdr:to>
      <xdr:col>1</xdr:col>
      <xdr:colOff>0</xdr:colOff>
      <xdr:row>124</xdr:row>
      <xdr:rowOff>0</xdr:rowOff>
    </xdr:to>
    <xdr:sp>
      <xdr:nvSpPr>
        <xdr:cNvPr id="132" name="Line 72"/>
        <xdr:cNvSpPr>
          <a:spLocks/>
        </xdr:cNvSpPr>
      </xdr:nvSpPr>
      <xdr:spPr>
        <a:xfrm>
          <a:off x="9772650" y="329850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118</xdr:row>
      <xdr:rowOff>0</xdr:rowOff>
    </xdr:from>
    <xdr:to>
      <xdr:col>1</xdr:col>
      <xdr:colOff>0</xdr:colOff>
      <xdr:row>118</xdr:row>
      <xdr:rowOff>0</xdr:rowOff>
    </xdr:to>
    <xdr:sp>
      <xdr:nvSpPr>
        <xdr:cNvPr id="133" name="Line 73"/>
        <xdr:cNvSpPr>
          <a:spLocks/>
        </xdr:cNvSpPr>
      </xdr:nvSpPr>
      <xdr:spPr>
        <a:xfrm>
          <a:off x="9772650" y="317277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136</xdr:row>
      <xdr:rowOff>0</xdr:rowOff>
    </xdr:from>
    <xdr:to>
      <xdr:col>1</xdr:col>
      <xdr:colOff>0</xdr:colOff>
      <xdr:row>136</xdr:row>
      <xdr:rowOff>0</xdr:rowOff>
    </xdr:to>
    <xdr:sp>
      <xdr:nvSpPr>
        <xdr:cNvPr id="134" name="Line 74"/>
        <xdr:cNvSpPr>
          <a:spLocks/>
        </xdr:cNvSpPr>
      </xdr:nvSpPr>
      <xdr:spPr>
        <a:xfrm>
          <a:off x="9772650" y="354996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118</xdr:row>
      <xdr:rowOff>0</xdr:rowOff>
    </xdr:from>
    <xdr:to>
      <xdr:col>1</xdr:col>
      <xdr:colOff>0</xdr:colOff>
      <xdr:row>118</xdr:row>
      <xdr:rowOff>0</xdr:rowOff>
    </xdr:to>
    <xdr:sp>
      <xdr:nvSpPr>
        <xdr:cNvPr id="135" name="Line 75"/>
        <xdr:cNvSpPr>
          <a:spLocks/>
        </xdr:cNvSpPr>
      </xdr:nvSpPr>
      <xdr:spPr>
        <a:xfrm>
          <a:off x="9772650" y="317277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136</xdr:row>
      <xdr:rowOff>0</xdr:rowOff>
    </xdr:from>
    <xdr:to>
      <xdr:col>1</xdr:col>
      <xdr:colOff>0</xdr:colOff>
      <xdr:row>136</xdr:row>
      <xdr:rowOff>0</xdr:rowOff>
    </xdr:to>
    <xdr:sp>
      <xdr:nvSpPr>
        <xdr:cNvPr id="136" name="Line 76"/>
        <xdr:cNvSpPr>
          <a:spLocks/>
        </xdr:cNvSpPr>
      </xdr:nvSpPr>
      <xdr:spPr>
        <a:xfrm>
          <a:off x="9772650" y="354996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124</xdr:row>
      <xdr:rowOff>0</xdr:rowOff>
    </xdr:from>
    <xdr:to>
      <xdr:col>1</xdr:col>
      <xdr:colOff>0</xdr:colOff>
      <xdr:row>124</xdr:row>
      <xdr:rowOff>0</xdr:rowOff>
    </xdr:to>
    <xdr:sp>
      <xdr:nvSpPr>
        <xdr:cNvPr id="137" name="Line 77"/>
        <xdr:cNvSpPr>
          <a:spLocks/>
        </xdr:cNvSpPr>
      </xdr:nvSpPr>
      <xdr:spPr>
        <a:xfrm>
          <a:off x="9772650" y="329850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124</xdr:row>
      <xdr:rowOff>0</xdr:rowOff>
    </xdr:from>
    <xdr:to>
      <xdr:col>1</xdr:col>
      <xdr:colOff>0</xdr:colOff>
      <xdr:row>124</xdr:row>
      <xdr:rowOff>0</xdr:rowOff>
    </xdr:to>
    <xdr:sp>
      <xdr:nvSpPr>
        <xdr:cNvPr id="138" name="Line 78"/>
        <xdr:cNvSpPr>
          <a:spLocks/>
        </xdr:cNvSpPr>
      </xdr:nvSpPr>
      <xdr:spPr>
        <a:xfrm>
          <a:off x="9772650" y="329850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111</xdr:row>
      <xdr:rowOff>0</xdr:rowOff>
    </xdr:from>
    <xdr:to>
      <xdr:col>1</xdr:col>
      <xdr:colOff>0</xdr:colOff>
      <xdr:row>111</xdr:row>
      <xdr:rowOff>0</xdr:rowOff>
    </xdr:to>
    <xdr:sp>
      <xdr:nvSpPr>
        <xdr:cNvPr id="139" name="Line 79"/>
        <xdr:cNvSpPr>
          <a:spLocks/>
        </xdr:cNvSpPr>
      </xdr:nvSpPr>
      <xdr:spPr>
        <a:xfrm>
          <a:off x="9772650" y="3026092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111</xdr:row>
      <xdr:rowOff>0</xdr:rowOff>
    </xdr:from>
    <xdr:to>
      <xdr:col>1</xdr:col>
      <xdr:colOff>0</xdr:colOff>
      <xdr:row>111</xdr:row>
      <xdr:rowOff>0</xdr:rowOff>
    </xdr:to>
    <xdr:sp>
      <xdr:nvSpPr>
        <xdr:cNvPr id="140" name="Line 80"/>
        <xdr:cNvSpPr>
          <a:spLocks/>
        </xdr:cNvSpPr>
      </xdr:nvSpPr>
      <xdr:spPr>
        <a:xfrm>
          <a:off x="9772650" y="3026092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111</xdr:row>
      <xdr:rowOff>0</xdr:rowOff>
    </xdr:from>
    <xdr:to>
      <xdr:col>1</xdr:col>
      <xdr:colOff>0</xdr:colOff>
      <xdr:row>111</xdr:row>
      <xdr:rowOff>0</xdr:rowOff>
    </xdr:to>
    <xdr:sp>
      <xdr:nvSpPr>
        <xdr:cNvPr id="141" name="Line 81"/>
        <xdr:cNvSpPr>
          <a:spLocks/>
        </xdr:cNvSpPr>
      </xdr:nvSpPr>
      <xdr:spPr>
        <a:xfrm>
          <a:off x="9772650" y="3026092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111</xdr:row>
      <xdr:rowOff>0</xdr:rowOff>
    </xdr:from>
    <xdr:to>
      <xdr:col>1</xdr:col>
      <xdr:colOff>0</xdr:colOff>
      <xdr:row>111</xdr:row>
      <xdr:rowOff>0</xdr:rowOff>
    </xdr:to>
    <xdr:sp>
      <xdr:nvSpPr>
        <xdr:cNvPr id="142" name="Line 82"/>
        <xdr:cNvSpPr>
          <a:spLocks/>
        </xdr:cNvSpPr>
      </xdr:nvSpPr>
      <xdr:spPr>
        <a:xfrm>
          <a:off x="9772650" y="3026092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111</xdr:row>
      <xdr:rowOff>0</xdr:rowOff>
    </xdr:from>
    <xdr:to>
      <xdr:col>1</xdr:col>
      <xdr:colOff>0</xdr:colOff>
      <xdr:row>111</xdr:row>
      <xdr:rowOff>0</xdr:rowOff>
    </xdr:to>
    <xdr:sp>
      <xdr:nvSpPr>
        <xdr:cNvPr id="143" name="Line 83"/>
        <xdr:cNvSpPr>
          <a:spLocks/>
        </xdr:cNvSpPr>
      </xdr:nvSpPr>
      <xdr:spPr>
        <a:xfrm>
          <a:off x="9772650" y="3026092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111</xdr:row>
      <xdr:rowOff>0</xdr:rowOff>
    </xdr:from>
    <xdr:to>
      <xdr:col>1</xdr:col>
      <xdr:colOff>0</xdr:colOff>
      <xdr:row>111</xdr:row>
      <xdr:rowOff>0</xdr:rowOff>
    </xdr:to>
    <xdr:sp>
      <xdr:nvSpPr>
        <xdr:cNvPr id="144" name="Line 84"/>
        <xdr:cNvSpPr>
          <a:spLocks/>
        </xdr:cNvSpPr>
      </xdr:nvSpPr>
      <xdr:spPr>
        <a:xfrm>
          <a:off x="9772650" y="3026092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3</xdr:row>
      <xdr:rowOff>38100</xdr:rowOff>
    </xdr:from>
    <xdr:to>
      <xdr:col>0</xdr:col>
      <xdr:colOff>257175</xdr:colOff>
      <xdr:row>3</xdr:row>
      <xdr:rowOff>228600</xdr:rowOff>
    </xdr:to>
    <xdr:pic>
      <xdr:nvPicPr>
        <xdr:cNvPr id="1" name="CheckBox1"/>
        <xdr:cNvPicPr preferRelativeResize="1">
          <a:picLocks noChangeAspect="1"/>
        </xdr:cNvPicPr>
      </xdr:nvPicPr>
      <xdr:blipFill>
        <a:blip r:embed="rId1"/>
        <a:stretch>
          <a:fillRect/>
        </a:stretch>
      </xdr:blipFill>
      <xdr:spPr>
        <a:xfrm>
          <a:off x="28575" y="1990725"/>
          <a:ext cx="228600" cy="190500"/>
        </a:xfrm>
        <a:prstGeom prst="rect">
          <a:avLst/>
        </a:prstGeom>
        <a:noFill/>
        <a:ln w="9525" cmpd="sng">
          <a:noFill/>
        </a:ln>
      </xdr:spPr>
    </xdr:pic>
    <xdr:clientData/>
  </xdr:twoCellAnchor>
  <xdr:twoCellAnchor editAs="oneCell">
    <xdr:from>
      <xdr:col>0</xdr:col>
      <xdr:colOff>28575</xdr:colOff>
      <xdr:row>4</xdr:row>
      <xdr:rowOff>38100</xdr:rowOff>
    </xdr:from>
    <xdr:to>
      <xdr:col>0</xdr:col>
      <xdr:colOff>257175</xdr:colOff>
      <xdr:row>4</xdr:row>
      <xdr:rowOff>228600</xdr:rowOff>
    </xdr:to>
    <xdr:pic>
      <xdr:nvPicPr>
        <xdr:cNvPr id="2" name="CheckBox2"/>
        <xdr:cNvPicPr preferRelativeResize="1">
          <a:picLocks noChangeAspect="1"/>
        </xdr:cNvPicPr>
      </xdr:nvPicPr>
      <xdr:blipFill>
        <a:blip r:embed="rId1"/>
        <a:stretch>
          <a:fillRect/>
        </a:stretch>
      </xdr:blipFill>
      <xdr:spPr>
        <a:xfrm>
          <a:off x="28575" y="2247900"/>
          <a:ext cx="228600" cy="190500"/>
        </a:xfrm>
        <a:prstGeom prst="rect">
          <a:avLst/>
        </a:prstGeom>
        <a:noFill/>
        <a:ln w="9525" cmpd="sng">
          <a:noFill/>
        </a:ln>
      </xdr:spPr>
    </xdr:pic>
    <xdr:clientData/>
  </xdr:twoCellAnchor>
  <xdr:twoCellAnchor editAs="oneCell">
    <xdr:from>
      <xdr:col>0</xdr:col>
      <xdr:colOff>28575</xdr:colOff>
      <xdr:row>5</xdr:row>
      <xdr:rowOff>38100</xdr:rowOff>
    </xdr:from>
    <xdr:to>
      <xdr:col>0</xdr:col>
      <xdr:colOff>257175</xdr:colOff>
      <xdr:row>5</xdr:row>
      <xdr:rowOff>228600</xdr:rowOff>
    </xdr:to>
    <xdr:pic>
      <xdr:nvPicPr>
        <xdr:cNvPr id="3" name="CheckBox3"/>
        <xdr:cNvPicPr preferRelativeResize="1">
          <a:picLocks noChangeAspect="1"/>
        </xdr:cNvPicPr>
      </xdr:nvPicPr>
      <xdr:blipFill>
        <a:blip r:embed="rId1"/>
        <a:stretch>
          <a:fillRect/>
        </a:stretch>
      </xdr:blipFill>
      <xdr:spPr>
        <a:xfrm>
          <a:off x="28575" y="2505075"/>
          <a:ext cx="228600" cy="190500"/>
        </a:xfrm>
        <a:prstGeom prst="rect">
          <a:avLst/>
        </a:prstGeom>
        <a:noFill/>
        <a:ln w="9525" cmpd="sng">
          <a:noFill/>
        </a:ln>
      </xdr:spPr>
    </xdr:pic>
    <xdr:clientData/>
  </xdr:twoCellAnchor>
  <xdr:twoCellAnchor editAs="oneCell">
    <xdr:from>
      <xdr:col>0</xdr:col>
      <xdr:colOff>28575</xdr:colOff>
      <xdr:row>6</xdr:row>
      <xdr:rowOff>38100</xdr:rowOff>
    </xdr:from>
    <xdr:to>
      <xdr:col>0</xdr:col>
      <xdr:colOff>257175</xdr:colOff>
      <xdr:row>6</xdr:row>
      <xdr:rowOff>228600</xdr:rowOff>
    </xdr:to>
    <xdr:pic>
      <xdr:nvPicPr>
        <xdr:cNvPr id="4" name="CheckBox4"/>
        <xdr:cNvPicPr preferRelativeResize="1">
          <a:picLocks noChangeAspect="1"/>
        </xdr:cNvPicPr>
      </xdr:nvPicPr>
      <xdr:blipFill>
        <a:blip r:embed="rId1"/>
        <a:stretch>
          <a:fillRect/>
        </a:stretch>
      </xdr:blipFill>
      <xdr:spPr>
        <a:xfrm>
          <a:off x="28575" y="2762250"/>
          <a:ext cx="228600" cy="190500"/>
        </a:xfrm>
        <a:prstGeom prst="rect">
          <a:avLst/>
        </a:prstGeom>
        <a:noFill/>
        <a:ln w="9525" cmpd="sng">
          <a:noFill/>
        </a:ln>
      </xdr:spPr>
    </xdr:pic>
    <xdr:clientData/>
  </xdr:twoCellAnchor>
  <xdr:twoCellAnchor editAs="oneCell">
    <xdr:from>
      <xdr:col>0</xdr:col>
      <xdr:colOff>28575</xdr:colOff>
      <xdr:row>7</xdr:row>
      <xdr:rowOff>38100</xdr:rowOff>
    </xdr:from>
    <xdr:to>
      <xdr:col>0</xdr:col>
      <xdr:colOff>257175</xdr:colOff>
      <xdr:row>7</xdr:row>
      <xdr:rowOff>228600</xdr:rowOff>
    </xdr:to>
    <xdr:pic>
      <xdr:nvPicPr>
        <xdr:cNvPr id="5" name="CheckBox5"/>
        <xdr:cNvPicPr preferRelativeResize="1">
          <a:picLocks noChangeAspect="1"/>
        </xdr:cNvPicPr>
      </xdr:nvPicPr>
      <xdr:blipFill>
        <a:blip r:embed="rId1"/>
        <a:stretch>
          <a:fillRect/>
        </a:stretch>
      </xdr:blipFill>
      <xdr:spPr>
        <a:xfrm>
          <a:off x="28575" y="3019425"/>
          <a:ext cx="228600" cy="190500"/>
        </a:xfrm>
        <a:prstGeom prst="rect">
          <a:avLst/>
        </a:prstGeom>
        <a:noFill/>
        <a:ln w="9525" cmpd="sng">
          <a:noFill/>
        </a:ln>
      </xdr:spPr>
    </xdr:pic>
    <xdr:clientData/>
  </xdr:twoCellAnchor>
  <xdr:twoCellAnchor editAs="oneCell">
    <xdr:from>
      <xdr:col>0</xdr:col>
      <xdr:colOff>28575</xdr:colOff>
      <xdr:row>8</xdr:row>
      <xdr:rowOff>38100</xdr:rowOff>
    </xdr:from>
    <xdr:to>
      <xdr:col>0</xdr:col>
      <xdr:colOff>257175</xdr:colOff>
      <xdr:row>8</xdr:row>
      <xdr:rowOff>228600</xdr:rowOff>
    </xdr:to>
    <xdr:pic>
      <xdr:nvPicPr>
        <xdr:cNvPr id="6" name="CheckBox6"/>
        <xdr:cNvPicPr preferRelativeResize="1">
          <a:picLocks noChangeAspect="1"/>
        </xdr:cNvPicPr>
      </xdr:nvPicPr>
      <xdr:blipFill>
        <a:blip r:embed="rId1"/>
        <a:stretch>
          <a:fillRect/>
        </a:stretch>
      </xdr:blipFill>
      <xdr:spPr>
        <a:xfrm>
          <a:off x="28575" y="3276600"/>
          <a:ext cx="228600" cy="190500"/>
        </a:xfrm>
        <a:prstGeom prst="rect">
          <a:avLst/>
        </a:prstGeom>
        <a:noFill/>
        <a:ln w="9525" cmpd="sng">
          <a:noFill/>
        </a:ln>
      </xdr:spPr>
    </xdr:pic>
    <xdr:clientData/>
  </xdr:twoCellAnchor>
  <xdr:twoCellAnchor editAs="oneCell">
    <xdr:from>
      <xdr:col>0</xdr:col>
      <xdr:colOff>28575</xdr:colOff>
      <xdr:row>9</xdr:row>
      <xdr:rowOff>38100</xdr:rowOff>
    </xdr:from>
    <xdr:to>
      <xdr:col>0</xdr:col>
      <xdr:colOff>257175</xdr:colOff>
      <xdr:row>9</xdr:row>
      <xdr:rowOff>228600</xdr:rowOff>
    </xdr:to>
    <xdr:pic>
      <xdr:nvPicPr>
        <xdr:cNvPr id="7" name="CheckBox7"/>
        <xdr:cNvPicPr preferRelativeResize="1">
          <a:picLocks noChangeAspect="1"/>
        </xdr:cNvPicPr>
      </xdr:nvPicPr>
      <xdr:blipFill>
        <a:blip r:embed="rId1"/>
        <a:stretch>
          <a:fillRect/>
        </a:stretch>
      </xdr:blipFill>
      <xdr:spPr>
        <a:xfrm>
          <a:off x="28575" y="3533775"/>
          <a:ext cx="228600" cy="190500"/>
        </a:xfrm>
        <a:prstGeom prst="rect">
          <a:avLst/>
        </a:prstGeom>
        <a:noFill/>
        <a:ln w="9525" cmpd="sng">
          <a:noFill/>
        </a:ln>
      </xdr:spPr>
    </xdr:pic>
    <xdr:clientData/>
  </xdr:twoCellAnchor>
  <xdr:twoCellAnchor editAs="oneCell">
    <xdr:from>
      <xdr:col>0</xdr:col>
      <xdr:colOff>28575</xdr:colOff>
      <xdr:row>10</xdr:row>
      <xdr:rowOff>38100</xdr:rowOff>
    </xdr:from>
    <xdr:to>
      <xdr:col>0</xdr:col>
      <xdr:colOff>257175</xdr:colOff>
      <xdr:row>10</xdr:row>
      <xdr:rowOff>228600</xdr:rowOff>
    </xdr:to>
    <xdr:pic>
      <xdr:nvPicPr>
        <xdr:cNvPr id="8" name="CheckBox8"/>
        <xdr:cNvPicPr preferRelativeResize="1">
          <a:picLocks noChangeAspect="1"/>
        </xdr:cNvPicPr>
      </xdr:nvPicPr>
      <xdr:blipFill>
        <a:blip r:embed="rId1"/>
        <a:stretch>
          <a:fillRect/>
        </a:stretch>
      </xdr:blipFill>
      <xdr:spPr>
        <a:xfrm>
          <a:off x="28575" y="3790950"/>
          <a:ext cx="228600" cy="190500"/>
        </a:xfrm>
        <a:prstGeom prst="rect">
          <a:avLst/>
        </a:prstGeom>
        <a:noFill/>
        <a:ln w="9525" cmpd="sng">
          <a:noFill/>
        </a:ln>
      </xdr:spPr>
    </xdr:pic>
    <xdr:clientData/>
  </xdr:twoCellAnchor>
  <xdr:twoCellAnchor editAs="oneCell">
    <xdr:from>
      <xdr:col>0</xdr:col>
      <xdr:colOff>28575</xdr:colOff>
      <xdr:row>11</xdr:row>
      <xdr:rowOff>38100</xdr:rowOff>
    </xdr:from>
    <xdr:to>
      <xdr:col>0</xdr:col>
      <xdr:colOff>257175</xdr:colOff>
      <xdr:row>11</xdr:row>
      <xdr:rowOff>228600</xdr:rowOff>
    </xdr:to>
    <xdr:pic>
      <xdr:nvPicPr>
        <xdr:cNvPr id="9" name="CheckBox9"/>
        <xdr:cNvPicPr preferRelativeResize="1">
          <a:picLocks noChangeAspect="1"/>
        </xdr:cNvPicPr>
      </xdr:nvPicPr>
      <xdr:blipFill>
        <a:blip r:embed="rId1"/>
        <a:stretch>
          <a:fillRect/>
        </a:stretch>
      </xdr:blipFill>
      <xdr:spPr>
        <a:xfrm>
          <a:off x="28575" y="4048125"/>
          <a:ext cx="228600" cy="190500"/>
        </a:xfrm>
        <a:prstGeom prst="rect">
          <a:avLst/>
        </a:prstGeom>
        <a:noFill/>
        <a:ln w="9525" cmpd="sng">
          <a:noFill/>
        </a:ln>
      </xdr:spPr>
    </xdr:pic>
    <xdr:clientData/>
  </xdr:twoCellAnchor>
  <xdr:twoCellAnchor editAs="oneCell">
    <xdr:from>
      <xdr:col>0</xdr:col>
      <xdr:colOff>28575</xdr:colOff>
      <xdr:row>12</xdr:row>
      <xdr:rowOff>38100</xdr:rowOff>
    </xdr:from>
    <xdr:to>
      <xdr:col>0</xdr:col>
      <xdr:colOff>257175</xdr:colOff>
      <xdr:row>12</xdr:row>
      <xdr:rowOff>228600</xdr:rowOff>
    </xdr:to>
    <xdr:pic>
      <xdr:nvPicPr>
        <xdr:cNvPr id="10" name="CheckBox10"/>
        <xdr:cNvPicPr preferRelativeResize="1">
          <a:picLocks noChangeAspect="1"/>
        </xdr:cNvPicPr>
      </xdr:nvPicPr>
      <xdr:blipFill>
        <a:blip r:embed="rId1"/>
        <a:stretch>
          <a:fillRect/>
        </a:stretch>
      </xdr:blipFill>
      <xdr:spPr>
        <a:xfrm>
          <a:off x="28575" y="4305300"/>
          <a:ext cx="228600" cy="190500"/>
        </a:xfrm>
        <a:prstGeom prst="rect">
          <a:avLst/>
        </a:prstGeom>
        <a:noFill/>
        <a:ln w="9525" cmpd="sng">
          <a:noFill/>
        </a:ln>
      </xdr:spPr>
    </xdr:pic>
    <xdr:clientData/>
  </xdr:twoCellAnchor>
  <xdr:twoCellAnchor editAs="oneCell">
    <xdr:from>
      <xdr:col>0</xdr:col>
      <xdr:colOff>28575</xdr:colOff>
      <xdr:row>13</xdr:row>
      <xdr:rowOff>38100</xdr:rowOff>
    </xdr:from>
    <xdr:to>
      <xdr:col>0</xdr:col>
      <xdr:colOff>257175</xdr:colOff>
      <xdr:row>13</xdr:row>
      <xdr:rowOff>228600</xdr:rowOff>
    </xdr:to>
    <xdr:pic>
      <xdr:nvPicPr>
        <xdr:cNvPr id="11" name="CheckBox11"/>
        <xdr:cNvPicPr preferRelativeResize="1">
          <a:picLocks noChangeAspect="1"/>
        </xdr:cNvPicPr>
      </xdr:nvPicPr>
      <xdr:blipFill>
        <a:blip r:embed="rId1"/>
        <a:stretch>
          <a:fillRect/>
        </a:stretch>
      </xdr:blipFill>
      <xdr:spPr>
        <a:xfrm>
          <a:off x="28575" y="4562475"/>
          <a:ext cx="228600" cy="190500"/>
        </a:xfrm>
        <a:prstGeom prst="rect">
          <a:avLst/>
        </a:prstGeom>
        <a:noFill/>
        <a:ln w="9525" cmpd="sng">
          <a:noFill/>
        </a:ln>
      </xdr:spPr>
    </xdr:pic>
    <xdr:clientData/>
  </xdr:twoCellAnchor>
  <xdr:twoCellAnchor editAs="oneCell">
    <xdr:from>
      <xdr:col>0</xdr:col>
      <xdr:colOff>28575</xdr:colOff>
      <xdr:row>14</xdr:row>
      <xdr:rowOff>38100</xdr:rowOff>
    </xdr:from>
    <xdr:to>
      <xdr:col>0</xdr:col>
      <xdr:colOff>257175</xdr:colOff>
      <xdr:row>14</xdr:row>
      <xdr:rowOff>228600</xdr:rowOff>
    </xdr:to>
    <xdr:pic>
      <xdr:nvPicPr>
        <xdr:cNvPr id="12" name="CheckBox12"/>
        <xdr:cNvPicPr preferRelativeResize="1">
          <a:picLocks noChangeAspect="1"/>
        </xdr:cNvPicPr>
      </xdr:nvPicPr>
      <xdr:blipFill>
        <a:blip r:embed="rId1"/>
        <a:stretch>
          <a:fillRect/>
        </a:stretch>
      </xdr:blipFill>
      <xdr:spPr>
        <a:xfrm>
          <a:off x="28575" y="4819650"/>
          <a:ext cx="228600" cy="190500"/>
        </a:xfrm>
        <a:prstGeom prst="rect">
          <a:avLst/>
        </a:prstGeom>
        <a:noFill/>
        <a:ln w="9525" cmpd="sng">
          <a:noFill/>
        </a:ln>
      </xdr:spPr>
    </xdr:pic>
    <xdr:clientData/>
  </xdr:twoCellAnchor>
  <xdr:twoCellAnchor editAs="oneCell">
    <xdr:from>
      <xdr:col>0</xdr:col>
      <xdr:colOff>28575</xdr:colOff>
      <xdr:row>15</xdr:row>
      <xdr:rowOff>38100</xdr:rowOff>
    </xdr:from>
    <xdr:to>
      <xdr:col>0</xdr:col>
      <xdr:colOff>257175</xdr:colOff>
      <xdr:row>15</xdr:row>
      <xdr:rowOff>228600</xdr:rowOff>
    </xdr:to>
    <xdr:pic>
      <xdr:nvPicPr>
        <xdr:cNvPr id="13" name="CheckBox13"/>
        <xdr:cNvPicPr preferRelativeResize="1">
          <a:picLocks noChangeAspect="1"/>
        </xdr:cNvPicPr>
      </xdr:nvPicPr>
      <xdr:blipFill>
        <a:blip r:embed="rId1"/>
        <a:stretch>
          <a:fillRect/>
        </a:stretch>
      </xdr:blipFill>
      <xdr:spPr>
        <a:xfrm>
          <a:off x="28575" y="5076825"/>
          <a:ext cx="228600" cy="190500"/>
        </a:xfrm>
        <a:prstGeom prst="rect">
          <a:avLst/>
        </a:prstGeom>
        <a:noFill/>
        <a:ln w="9525" cmpd="sng">
          <a:noFill/>
        </a:ln>
      </xdr:spPr>
    </xdr:pic>
    <xdr:clientData/>
  </xdr:twoCellAnchor>
  <xdr:twoCellAnchor editAs="oneCell">
    <xdr:from>
      <xdr:col>0</xdr:col>
      <xdr:colOff>28575</xdr:colOff>
      <xdr:row>16</xdr:row>
      <xdr:rowOff>38100</xdr:rowOff>
    </xdr:from>
    <xdr:to>
      <xdr:col>0</xdr:col>
      <xdr:colOff>257175</xdr:colOff>
      <xdr:row>16</xdr:row>
      <xdr:rowOff>228600</xdr:rowOff>
    </xdr:to>
    <xdr:pic>
      <xdr:nvPicPr>
        <xdr:cNvPr id="14" name="CheckBox14"/>
        <xdr:cNvPicPr preferRelativeResize="1">
          <a:picLocks noChangeAspect="1"/>
        </xdr:cNvPicPr>
      </xdr:nvPicPr>
      <xdr:blipFill>
        <a:blip r:embed="rId1"/>
        <a:stretch>
          <a:fillRect/>
        </a:stretch>
      </xdr:blipFill>
      <xdr:spPr>
        <a:xfrm>
          <a:off x="28575" y="5334000"/>
          <a:ext cx="228600" cy="190500"/>
        </a:xfrm>
        <a:prstGeom prst="rect">
          <a:avLst/>
        </a:prstGeom>
        <a:noFill/>
        <a:ln w="9525" cmpd="sng">
          <a:noFill/>
        </a:ln>
      </xdr:spPr>
    </xdr:pic>
    <xdr:clientData/>
  </xdr:twoCellAnchor>
  <xdr:twoCellAnchor editAs="oneCell">
    <xdr:from>
      <xdr:col>0</xdr:col>
      <xdr:colOff>28575</xdr:colOff>
      <xdr:row>17</xdr:row>
      <xdr:rowOff>38100</xdr:rowOff>
    </xdr:from>
    <xdr:to>
      <xdr:col>0</xdr:col>
      <xdr:colOff>257175</xdr:colOff>
      <xdr:row>17</xdr:row>
      <xdr:rowOff>228600</xdr:rowOff>
    </xdr:to>
    <xdr:pic>
      <xdr:nvPicPr>
        <xdr:cNvPr id="15" name="CheckBox15"/>
        <xdr:cNvPicPr preferRelativeResize="1">
          <a:picLocks noChangeAspect="1"/>
        </xdr:cNvPicPr>
      </xdr:nvPicPr>
      <xdr:blipFill>
        <a:blip r:embed="rId1"/>
        <a:stretch>
          <a:fillRect/>
        </a:stretch>
      </xdr:blipFill>
      <xdr:spPr>
        <a:xfrm>
          <a:off x="28575" y="5591175"/>
          <a:ext cx="228600" cy="190500"/>
        </a:xfrm>
        <a:prstGeom prst="rect">
          <a:avLst/>
        </a:prstGeom>
        <a:noFill/>
        <a:ln w="9525" cmpd="sng">
          <a:noFill/>
        </a:ln>
      </xdr:spPr>
    </xdr:pic>
    <xdr:clientData/>
  </xdr:twoCellAnchor>
  <xdr:twoCellAnchor editAs="oneCell">
    <xdr:from>
      <xdr:col>0</xdr:col>
      <xdr:colOff>28575</xdr:colOff>
      <xdr:row>18</xdr:row>
      <xdr:rowOff>38100</xdr:rowOff>
    </xdr:from>
    <xdr:to>
      <xdr:col>0</xdr:col>
      <xdr:colOff>257175</xdr:colOff>
      <xdr:row>18</xdr:row>
      <xdr:rowOff>228600</xdr:rowOff>
    </xdr:to>
    <xdr:pic>
      <xdr:nvPicPr>
        <xdr:cNvPr id="16" name="CheckBox16"/>
        <xdr:cNvPicPr preferRelativeResize="1">
          <a:picLocks noChangeAspect="1"/>
        </xdr:cNvPicPr>
      </xdr:nvPicPr>
      <xdr:blipFill>
        <a:blip r:embed="rId1"/>
        <a:stretch>
          <a:fillRect/>
        </a:stretch>
      </xdr:blipFill>
      <xdr:spPr>
        <a:xfrm>
          <a:off x="28575" y="5848350"/>
          <a:ext cx="228600" cy="190500"/>
        </a:xfrm>
        <a:prstGeom prst="rect">
          <a:avLst/>
        </a:prstGeom>
        <a:noFill/>
        <a:ln w="9525" cmpd="sng">
          <a:noFill/>
        </a:ln>
      </xdr:spPr>
    </xdr:pic>
    <xdr:clientData/>
  </xdr:twoCellAnchor>
  <xdr:twoCellAnchor editAs="oneCell">
    <xdr:from>
      <xdr:col>0</xdr:col>
      <xdr:colOff>28575</xdr:colOff>
      <xdr:row>19</xdr:row>
      <xdr:rowOff>38100</xdr:rowOff>
    </xdr:from>
    <xdr:to>
      <xdr:col>0</xdr:col>
      <xdr:colOff>257175</xdr:colOff>
      <xdr:row>19</xdr:row>
      <xdr:rowOff>228600</xdr:rowOff>
    </xdr:to>
    <xdr:pic>
      <xdr:nvPicPr>
        <xdr:cNvPr id="17" name="CheckBox17"/>
        <xdr:cNvPicPr preferRelativeResize="1">
          <a:picLocks noChangeAspect="1"/>
        </xdr:cNvPicPr>
      </xdr:nvPicPr>
      <xdr:blipFill>
        <a:blip r:embed="rId1"/>
        <a:stretch>
          <a:fillRect/>
        </a:stretch>
      </xdr:blipFill>
      <xdr:spPr>
        <a:xfrm>
          <a:off x="28575" y="6105525"/>
          <a:ext cx="228600" cy="190500"/>
        </a:xfrm>
        <a:prstGeom prst="rect">
          <a:avLst/>
        </a:prstGeom>
        <a:noFill/>
        <a:ln w="9525" cmpd="sng">
          <a:noFill/>
        </a:ln>
      </xdr:spPr>
    </xdr:pic>
    <xdr:clientData/>
  </xdr:twoCellAnchor>
  <xdr:twoCellAnchor editAs="oneCell">
    <xdr:from>
      <xdr:col>0</xdr:col>
      <xdr:colOff>28575</xdr:colOff>
      <xdr:row>20</xdr:row>
      <xdr:rowOff>38100</xdr:rowOff>
    </xdr:from>
    <xdr:to>
      <xdr:col>0</xdr:col>
      <xdr:colOff>257175</xdr:colOff>
      <xdr:row>20</xdr:row>
      <xdr:rowOff>228600</xdr:rowOff>
    </xdr:to>
    <xdr:pic>
      <xdr:nvPicPr>
        <xdr:cNvPr id="18" name="CheckBox18"/>
        <xdr:cNvPicPr preferRelativeResize="1">
          <a:picLocks noChangeAspect="1"/>
        </xdr:cNvPicPr>
      </xdr:nvPicPr>
      <xdr:blipFill>
        <a:blip r:embed="rId1"/>
        <a:stretch>
          <a:fillRect/>
        </a:stretch>
      </xdr:blipFill>
      <xdr:spPr>
        <a:xfrm>
          <a:off x="28575" y="6362700"/>
          <a:ext cx="228600" cy="190500"/>
        </a:xfrm>
        <a:prstGeom prst="rect">
          <a:avLst/>
        </a:prstGeom>
        <a:noFill/>
        <a:ln w="9525" cmpd="sng">
          <a:noFill/>
        </a:ln>
      </xdr:spPr>
    </xdr:pic>
    <xdr:clientData/>
  </xdr:twoCellAnchor>
  <xdr:twoCellAnchor editAs="oneCell">
    <xdr:from>
      <xdr:col>0</xdr:col>
      <xdr:colOff>28575</xdr:colOff>
      <xdr:row>21</xdr:row>
      <xdr:rowOff>38100</xdr:rowOff>
    </xdr:from>
    <xdr:to>
      <xdr:col>0</xdr:col>
      <xdr:colOff>257175</xdr:colOff>
      <xdr:row>21</xdr:row>
      <xdr:rowOff>228600</xdr:rowOff>
    </xdr:to>
    <xdr:pic>
      <xdr:nvPicPr>
        <xdr:cNvPr id="19" name="CheckBox19"/>
        <xdr:cNvPicPr preferRelativeResize="1">
          <a:picLocks noChangeAspect="1"/>
        </xdr:cNvPicPr>
      </xdr:nvPicPr>
      <xdr:blipFill>
        <a:blip r:embed="rId1"/>
        <a:stretch>
          <a:fillRect/>
        </a:stretch>
      </xdr:blipFill>
      <xdr:spPr>
        <a:xfrm>
          <a:off x="28575" y="6619875"/>
          <a:ext cx="228600" cy="190500"/>
        </a:xfrm>
        <a:prstGeom prst="rect">
          <a:avLst/>
        </a:prstGeom>
        <a:noFill/>
        <a:ln w="9525" cmpd="sng">
          <a:noFill/>
        </a:ln>
      </xdr:spPr>
    </xdr:pic>
    <xdr:clientData/>
  </xdr:twoCellAnchor>
  <xdr:twoCellAnchor editAs="oneCell">
    <xdr:from>
      <xdr:col>0</xdr:col>
      <xdr:colOff>28575</xdr:colOff>
      <xdr:row>22</xdr:row>
      <xdr:rowOff>38100</xdr:rowOff>
    </xdr:from>
    <xdr:to>
      <xdr:col>0</xdr:col>
      <xdr:colOff>257175</xdr:colOff>
      <xdr:row>22</xdr:row>
      <xdr:rowOff>228600</xdr:rowOff>
    </xdr:to>
    <xdr:pic>
      <xdr:nvPicPr>
        <xdr:cNvPr id="20" name="CheckBox20"/>
        <xdr:cNvPicPr preferRelativeResize="1">
          <a:picLocks noChangeAspect="1"/>
        </xdr:cNvPicPr>
      </xdr:nvPicPr>
      <xdr:blipFill>
        <a:blip r:embed="rId1"/>
        <a:stretch>
          <a:fillRect/>
        </a:stretch>
      </xdr:blipFill>
      <xdr:spPr>
        <a:xfrm>
          <a:off x="28575" y="6877050"/>
          <a:ext cx="228600" cy="190500"/>
        </a:xfrm>
        <a:prstGeom prst="rect">
          <a:avLst/>
        </a:prstGeom>
        <a:noFill/>
        <a:ln w="9525" cmpd="sng">
          <a:noFill/>
        </a:ln>
      </xdr:spPr>
    </xdr:pic>
    <xdr:clientData/>
  </xdr:twoCellAnchor>
  <xdr:twoCellAnchor editAs="oneCell">
    <xdr:from>
      <xdr:col>0</xdr:col>
      <xdr:colOff>28575</xdr:colOff>
      <xdr:row>23</xdr:row>
      <xdr:rowOff>38100</xdr:rowOff>
    </xdr:from>
    <xdr:to>
      <xdr:col>0</xdr:col>
      <xdr:colOff>257175</xdr:colOff>
      <xdr:row>23</xdr:row>
      <xdr:rowOff>228600</xdr:rowOff>
    </xdr:to>
    <xdr:pic>
      <xdr:nvPicPr>
        <xdr:cNvPr id="21" name="CheckBox21"/>
        <xdr:cNvPicPr preferRelativeResize="1">
          <a:picLocks noChangeAspect="1"/>
        </xdr:cNvPicPr>
      </xdr:nvPicPr>
      <xdr:blipFill>
        <a:blip r:embed="rId1"/>
        <a:stretch>
          <a:fillRect/>
        </a:stretch>
      </xdr:blipFill>
      <xdr:spPr>
        <a:xfrm>
          <a:off x="28575" y="7134225"/>
          <a:ext cx="228600" cy="190500"/>
        </a:xfrm>
        <a:prstGeom prst="rect">
          <a:avLst/>
        </a:prstGeom>
        <a:noFill/>
        <a:ln w="9525" cmpd="sng">
          <a:noFill/>
        </a:ln>
      </xdr:spPr>
    </xdr:pic>
    <xdr:clientData/>
  </xdr:twoCellAnchor>
  <xdr:twoCellAnchor editAs="oneCell">
    <xdr:from>
      <xdr:col>0</xdr:col>
      <xdr:colOff>28575</xdr:colOff>
      <xdr:row>24</xdr:row>
      <xdr:rowOff>38100</xdr:rowOff>
    </xdr:from>
    <xdr:to>
      <xdr:col>0</xdr:col>
      <xdr:colOff>257175</xdr:colOff>
      <xdr:row>24</xdr:row>
      <xdr:rowOff>228600</xdr:rowOff>
    </xdr:to>
    <xdr:pic>
      <xdr:nvPicPr>
        <xdr:cNvPr id="22" name="CheckBox22"/>
        <xdr:cNvPicPr preferRelativeResize="1">
          <a:picLocks noChangeAspect="1"/>
        </xdr:cNvPicPr>
      </xdr:nvPicPr>
      <xdr:blipFill>
        <a:blip r:embed="rId1"/>
        <a:stretch>
          <a:fillRect/>
        </a:stretch>
      </xdr:blipFill>
      <xdr:spPr>
        <a:xfrm>
          <a:off x="28575" y="7391400"/>
          <a:ext cx="228600" cy="190500"/>
        </a:xfrm>
        <a:prstGeom prst="rect">
          <a:avLst/>
        </a:prstGeom>
        <a:noFill/>
        <a:ln w="9525" cmpd="sng">
          <a:noFill/>
        </a:ln>
      </xdr:spPr>
    </xdr:pic>
    <xdr:clientData/>
  </xdr:twoCellAnchor>
  <xdr:twoCellAnchor editAs="oneCell">
    <xdr:from>
      <xdr:col>0</xdr:col>
      <xdr:colOff>28575</xdr:colOff>
      <xdr:row>25</xdr:row>
      <xdr:rowOff>38100</xdr:rowOff>
    </xdr:from>
    <xdr:to>
      <xdr:col>0</xdr:col>
      <xdr:colOff>257175</xdr:colOff>
      <xdr:row>25</xdr:row>
      <xdr:rowOff>228600</xdr:rowOff>
    </xdr:to>
    <xdr:pic>
      <xdr:nvPicPr>
        <xdr:cNvPr id="23" name="CheckBox23"/>
        <xdr:cNvPicPr preferRelativeResize="1">
          <a:picLocks noChangeAspect="1"/>
        </xdr:cNvPicPr>
      </xdr:nvPicPr>
      <xdr:blipFill>
        <a:blip r:embed="rId1"/>
        <a:stretch>
          <a:fillRect/>
        </a:stretch>
      </xdr:blipFill>
      <xdr:spPr>
        <a:xfrm>
          <a:off x="28575" y="7648575"/>
          <a:ext cx="228600" cy="190500"/>
        </a:xfrm>
        <a:prstGeom prst="rect">
          <a:avLst/>
        </a:prstGeom>
        <a:noFill/>
        <a:ln w="9525" cmpd="sng">
          <a:noFill/>
        </a:ln>
      </xdr:spPr>
    </xdr:pic>
    <xdr:clientData/>
  </xdr:twoCellAnchor>
  <xdr:twoCellAnchor editAs="oneCell">
    <xdr:from>
      <xdr:col>0</xdr:col>
      <xdr:colOff>28575</xdr:colOff>
      <xdr:row>26</xdr:row>
      <xdr:rowOff>38100</xdr:rowOff>
    </xdr:from>
    <xdr:to>
      <xdr:col>0</xdr:col>
      <xdr:colOff>257175</xdr:colOff>
      <xdr:row>26</xdr:row>
      <xdr:rowOff>228600</xdr:rowOff>
    </xdr:to>
    <xdr:pic>
      <xdr:nvPicPr>
        <xdr:cNvPr id="24" name="CheckBox24"/>
        <xdr:cNvPicPr preferRelativeResize="1">
          <a:picLocks noChangeAspect="1"/>
        </xdr:cNvPicPr>
      </xdr:nvPicPr>
      <xdr:blipFill>
        <a:blip r:embed="rId1"/>
        <a:stretch>
          <a:fillRect/>
        </a:stretch>
      </xdr:blipFill>
      <xdr:spPr>
        <a:xfrm>
          <a:off x="28575" y="7877175"/>
          <a:ext cx="228600" cy="190500"/>
        </a:xfrm>
        <a:prstGeom prst="rect">
          <a:avLst/>
        </a:prstGeom>
        <a:noFill/>
        <a:ln w="9525" cmpd="sng">
          <a:noFill/>
        </a:ln>
      </xdr:spPr>
    </xdr:pic>
    <xdr:clientData/>
  </xdr:twoCellAnchor>
  <xdr:twoCellAnchor editAs="oneCell">
    <xdr:from>
      <xdr:col>0</xdr:col>
      <xdr:colOff>28575</xdr:colOff>
      <xdr:row>27</xdr:row>
      <xdr:rowOff>38100</xdr:rowOff>
    </xdr:from>
    <xdr:to>
      <xdr:col>0</xdr:col>
      <xdr:colOff>257175</xdr:colOff>
      <xdr:row>27</xdr:row>
      <xdr:rowOff>228600</xdr:rowOff>
    </xdr:to>
    <xdr:pic>
      <xdr:nvPicPr>
        <xdr:cNvPr id="25" name="CheckBox25"/>
        <xdr:cNvPicPr preferRelativeResize="1">
          <a:picLocks noChangeAspect="1"/>
        </xdr:cNvPicPr>
      </xdr:nvPicPr>
      <xdr:blipFill>
        <a:blip r:embed="rId1"/>
        <a:stretch>
          <a:fillRect/>
        </a:stretch>
      </xdr:blipFill>
      <xdr:spPr>
        <a:xfrm>
          <a:off x="28575" y="8105775"/>
          <a:ext cx="228600" cy="190500"/>
        </a:xfrm>
        <a:prstGeom prst="rect">
          <a:avLst/>
        </a:prstGeom>
        <a:noFill/>
        <a:ln w="9525" cmpd="sng">
          <a:noFill/>
        </a:ln>
      </xdr:spPr>
    </xdr:pic>
    <xdr:clientData/>
  </xdr:twoCellAnchor>
  <xdr:twoCellAnchor editAs="oneCell">
    <xdr:from>
      <xdr:col>0</xdr:col>
      <xdr:colOff>28575</xdr:colOff>
      <xdr:row>28</xdr:row>
      <xdr:rowOff>38100</xdr:rowOff>
    </xdr:from>
    <xdr:to>
      <xdr:col>0</xdr:col>
      <xdr:colOff>257175</xdr:colOff>
      <xdr:row>28</xdr:row>
      <xdr:rowOff>228600</xdr:rowOff>
    </xdr:to>
    <xdr:pic>
      <xdr:nvPicPr>
        <xdr:cNvPr id="26" name="CheckBox26"/>
        <xdr:cNvPicPr preferRelativeResize="1">
          <a:picLocks noChangeAspect="1"/>
        </xdr:cNvPicPr>
      </xdr:nvPicPr>
      <xdr:blipFill>
        <a:blip r:embed="rId1"/>
        <a:stretch>
          <a:fillRect/>
        </a:stretch>
      </xdr:blipFill>
      <xdr:spPr>
        <a:xfrm>
          <a:off x="28575" y="8334375"/>
          <a:ext cx="228600" cy="190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523875</xdr:rowOff>
    </xdr:from>
    <xdr:to>
      <xdr:col>2</xdr:col>
      <xdr:colOff>0</xdr:colOff>
      <xdr:row>2</xdr:row>
      <xdr:rowOff>857250</xdr:rowOff>
    </xdr:to>
    <xdr:sp>
      <xdr:nvSpPr>
        <xdr:cNvPr id="1" name="Text Box 8"/>
        <xdr:cNvSpPr txBox="1">
          <a:spLocks noChangeArrowheads="1"/>
        </xdr:cNvSpPr>
      </xdr:nvSpPr>
      <xdr:spPr>
        <a:xfrm>
          <a:off x="9525" y="523875"/>
          <a:ext cx="6124575" cy="14668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8000"/>
              </a:solidFill>
              <a:latin typeface="Arial"/>
              <a:ea typeface="Arial"/>
              <a:cs typeface="Arial"/>
            </a:rPr>
            <a:t>Consignes d'utilisation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caractérisation s'établit selon 6 éléments signifiants. La caractérisation est réalisée lors de la phase préparatoire de la REMED. Elle est proposée pour validation au cours de la réunion pluriprofessionnelle. 
</a:t>
          </a:r>
          <a:r>
            <a:rPr lang="en-US" cap="none" sz="1000" b="0" i="0" u="none" baseline="0">
              <a:solidFill>
                <a:srgbClr val="000000"/>
              </a:solidFill>
              <a:latin typeface="Arial"/>
              <a:ea typeface="Arial"/>
              <a:cs typeface="Arial"/>
            </a:rPr>
            <a:t>Cet outil alimente l'onglet 3-Cahier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Rappel : les cases de couleur verte sont des menus déroulants. La sélection dans le menu déroulant se reporte automatiquement dans l'onglet 3-Cahier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2
</a:t>
          </a:r>
          <a:r>
            <a:rPr lang="en-US" cap="none" sz="1000" b="0" i="0" u="none" baseline="0">
              <a:solidFill>
                <a:srgbClr val="000000"/>
              </a:solidFill>
              <a:latin typeface="Arial"/>
              <a:ea typeface="Arial"/>
              <a:cs typeface="Arial"/>
            </a:rPr>
            <a:t>
</a:t>
          </a:r>
        </a:p>
      </xdr:txBody>
    </xdr:sp>
    <xdr:clientData/>
  </xdr:twoCellAnchor>
  <xdr:twoCellAnchor editAs="oneCell">
    <xdr:from>
      <xdr:col>1</xdr:col>
      <xdr:colOff>381000</xdr:colOff>
      <xdr:row>48</xdr:row>
      <xdr:rowOff>38100</xdr:rowOff>
    </xdr:from>
    <xdr:to>
      <xdr:col>1</xdr:col>
      <xdr:colOff>600075</xdr:colOff>
      <xdr:row>48</xdr:row>
      <xdr:rowOff>152400</xdr:rowOff>
    </xdr:to>
    <xdr:pic>
      <xdr:nvPicPr>
        <xdr:cNvPr id="2" name="CheckBox1"/>
        <xdr:cNvPicPr preferRelativeResize="1">
          <a:picLocks noChangeAspect="1"/>
        </xdr:cNvPicPr>
      </xdr:nvPicPr>
      <xdr:blipFill>
        <a:blip r:embed="rId1"/>
        <a:stretch>
          <a:fillRect/>
        </a:stretch>
      </xdr:blipFill>
      <xdr:spPr>
        <a:xfrm>
          <a:off x="5295900" y="16821150"/>
          <a:ext cx="219075" cy="114300"/>
        </a:xfrm>
        <a:prstGeom prst="rect">
          <a:avLst/>
        </a:prstGeom>
        <a:noFill/>
        <a:ln w="9525" cmpd="sng">
          <a:noFill/>
        </a:ln>
      </xdr:spPr>
    </xdr:pic>
    <xdr:clientData/>
  </xdr:twoCellAnchor>
  <xdr:twoCellAnchor editAs="oneCell">
    <xdr:from>
      <xdr:col>1</xdr:col>
      <xdr:colOff>381000</xdr:colOff>
      <xdr:row>49</xdr:row>
      <xdr:rowOff>38100</xdr:rowOff>
    </xdr:from>
    <xdr:to>
      <xdr:col>1</xdr:col>
      <xdr:colOff>600075</xdr:colOff>
      <xdr:row>49</xdr:row>
      <xdr:rowOff>152400</xdr:rowOff>
    </xdr:to>
    <xdr:pic>
      <xdr:nvPicPr>
        <xdr:cNvPr id="3" name="CheckBox2"/>
        <xdr:cNvPicPr preferRelativeResize="1">
          <a:picLocks noChangeAspect="1"/>
        </xdr:cNvPicPr>
      </xdr:nvPicPr>
      <xdr:blipFill>
        <a:blip r:embed="rId1"/>
        <a:stretch>
          <a:fillRect/>
        </a:stretch>
      </xdr:blipFill>
      <xdr:spPr>
        <a:xfrm>
          <a:off x="5295900" y="17011650"/>
          <a:ext cx="219075" cy="114300"/>
        </a:xfrm>
        <a:prstGeom prst="rect">
          <a:avLst/>
        </a:prstGeom>
        <a:noFill/>
        <a:ln w="9525" cmpd="sng">
          <a:noFill/>
        </a:ln>
      </xdr:spPr>
    </xdr:pic>
    <xdr:clientData/>
  </xdr:twoCellAnchor>
  <xdr:twoCellAnchor editAs="oneCell">
    <xdr:from>
      <xdr:col>1</xdr:col>
      <xdr:colOff>381000</xdr:colOff>
      <xdr:row>50</xdr:row>
      <xdr:rowOff>38100</xdr:rowOff>
    </xdr:from>
    <xdr:to>
      <xdr:col>1</xdr:col>
      <xdr:colOff>600075</xdr:colOff>
      <xdr:row>50</xdr:row>
      <xdr:rowOff>152400</xdr:rowOff>
    </xdr:to>
    <xdr:pic>
      <xdr:nvPicPr>
        <xdr:cNvPr id="4" name="CheckBox3"/>
        <xdr:cNvPicPr preferRelativeResize="1">
          <a:picLocks noChangeAspect="1"/>
        </xdr:cNvPicPr>
      </xdr:nvPicPr>
      <xdr:blipFill>
        <a:blip r:embed="rId1"/>
        <a:stretch>
          <a:fillRect/>
        </a:stretch>
      </xdr:blipFill>
      <xdr:spPr>
        <a:xfrm>
          <a:off x="5295900" y="17202150"/>
          <a:ext cx="219075" cy="114300"/>
        </a:xfrm>
        <a:prstGeom prst="rect">
          <a:avLst/>
        </a:prstGeom>
        <a:noFill/>
        <a:ln w="9525" cmpd="sng">
          <a:noFill/>
        </a:ln>
      </xdr:spPr>
    </xdr:pic>
    <xdr:clientData/>
  </xdr:twoCellAnchor>
  <xdr:twoCellAnchor editAs="oneCell">
    <xdr:from>
      <xdr:col>1</xdr:col>
      <xdr:colOff>381000</xdr:colOff>
      <xdr:row>51</xdr:row>
      <xdr:rowOff>38100</xdr:rowOff>
    </xdr:from>
    <xdr:to>
      <xdr:col>1</xdr:col>
      <xdr:colOff>600075</xdr:colOff>
      <xdr:row>51</xdr:row>
      <xdr:rowOff>152400</xdr:rowOff>
    </xdr:to>
    <xdr:pic>
      <xdr:nvPicPr>
        <xdr:cNvPr id="5" name="CheckBox4"/>
        <xdr:cNvPicPr preferRelativeResize="1">
          <a:picLocks noChangeAspect="1"/>
        </xdr:cNvPicPr>
      </xdr:nvPicPr>
      <xdr:blipFill>
        <a:blip r:embed="rId1"/>
        <a:stretch>
          <a:fillRect/>
        </a:stretch>
      </xdr:blipFill>
      <xdr:spPr>
        <a:xfrm>
          <a:off x="5295900" y="17392650"/>
          <a:ext cx="219075" cy="114300"/>
        </a:xfrm>
        <a:prstGeom prst="rect">
          <a:avLst/>
        </a:prstGeom>
        <a:noFill/>
        <a:ln w="9525" cmpd="sng">
          <a:noFill/>
        </a:ln>
      </xdr:spPr>
    </xdr:pic>
    <xdr:clientData/>
  </xdr:twoCellAnchor>
  <xdr:twoCellAnchor editAs="oneCell">
    <xdr:from>
      <xdr:col>1</xdr:col>
      <xdr:colOff>381000</xdr:colOff>
      <xdr:row>52</xdr:row>
      <xdr:rowOff>38100</xdr:rowOff>
    </xdr:from>
    <xdr:to>
      <xdr:col>1</xdr:col>
      <xdr:colOff>600075</xdr:colOff>
      <xdr:row>52</xdr:row>
      <xdr:rowOff>152400</xdr:rowOff>
    </xdr:to>
    <xdr:pic>
      <xdr:nvPicPr>
        <xdr:cNvPr id="6" name="CheckBox5"/>
        <xdr:cNvPicPr preferRelativeResize="1">
          <a:picLocks noChangeAspect="1"/>
        </xdr:cNvPicPr>
      </xdr:nvPicPr>
      <xdr:blipFill>
        <a:blip r:embed="rId1"/>
        <a:stretch>
          <a:fillRect/>
        </a:stretch>
      </xdr:blipFill>
      <xdr:spPr>
        <a:xfrm>
          <a:off x="5295900" y="17583150"/>
          <a:ext cx="219075" cy="114300"/>
        </a:xfrm>
        <a:prstGeom prst="rect">
          <a:avLst/>
        </a:prstGeom>
        <a:noFill/>
        <a:ln w="9525" cmpd="sng">
          <a:noFill/>
        </a:ln>
      </xdr:spPr>
    </xdr:pic>
    <xdr:clientData/>
  </xdr:twoCellAnchor>
  <xdr:twoCellAnchor editAs="oneCell">
    <xdr:from>
      <xdr:col>1</xdr:col>
      <xdr:colOff>381000</xdr:colOff>
      <xdr:row>53</xdr:row>
      <xdr:rowOff>38100</xdr:rowOff>
    </xdr:from>
    <xdr:to>
      <xdr:col>1</xdr:col>
      <xdr:colOff>600075</xdr:colOff>
      <xdr:row>53</xdr:row>
      <xdr:rowOff>152400</xdr:rowOff>
    </xdr:to>
    <xdr:pic>
      <xdr:nvPicPr>
        <xdr:cNvPr id="7" name="CheckBox6"/>
        <xdr:cNvPicPr preferRelativeResize="1">
          <a:picLocks noChangeAspect="1"/>
        </xdr:cNvPicPr>
      </xdr:nvPicPr>
      <xdr:blipFill>
        <a:blip r:embed="rId1"/>
        <a:stretch>
          <a:fillRect/>
        </a:stretch>
      </xdr:blipFill>
      <xdr:spPr>
        <a:xfrm>
          <a:off x="5295900" y="17773650"/>
          <a:ext cx="219075" cy="114300"/>
        </a:xfrm>
        <a:prstGeom prst="rect">
          <a:avLst/>
        </a:prstGeom>
        <a:noFill/>
        <a:ln w="9525" cmpd="sng">
          <a:noFill/>
        </a:ln>
      </xdr:spPr>
    </xdr:pic>
    <xdr:clientData/>
  </xdr:twoCellAnchor>
  <xdr:twoCellAnchor editAs="oneCell">
    <xdr:from>
      <xdr:col>1</xdr:col>
      <xdr:colOff>381000</xdr:colOff>
      <xdr:row>54</xdr:row>
      <xdr:rowOff>38100</xdr:rowOff>
    </xdr:from>
    <xdr:to>
      <xdr:col>1</xdr:col>
      <xdr:colOff>600075</xdr:colOff>
      <xdr:row>54</xdr:row>
      <xdr:rowOff>152400</xdr:rowOff>
    </xdr:to>
    <xdr:pic>
      <xdr:nvPicPr>
        <xdr:cNvPr id="8" name="CheckBox7"/>
        <xdr:cNvPicPr preferRelativeResize="1">
          <a:picLocks noChangeAspect="1"/>
        </xdr:cNvPicPr>
      </xdr:nvPicPr>
      <xdr:blipFill>
        <a:blip r:embed="rId1"/>
        <a:stretch>
          <a:fillRect/>
        </a:stretch>
      </xdr:blipFill>
      <xdr:spPr>
        <a:xfrm>
          <a:off x="5295900" y="17964150"/>
          <a:ext cx="219075" cy="114300"/>
        </a:xfrm>
        <a:prstGeom prst="rect">
          <a:avLst/>
        </a:prstGeom>
        <a:noFill/>
        <a:ln w="9525" cmpd="sng">
          <a:noFill/>
        </a:ln>
      </xdr:spPr>
    </xdr:pic>
    <xdr:clientData/>
  </xdr:twoCellAnchor>
  <xdr:twoCellAnchor editAs="oneCell">
    <xdr:from>
      <xdr:col>1</xdr:col>
      <xdr:colOff>381000</xdr:colOff>
      <xdr:row>55</xdr:row>
      <xdr:rowOff>38100</xdr:rowOff>
    </xdr:from>
    <xdr:to>
      <xdr:col>1</xdr:col>
      <xdr:colOff>600075</xdr:colOff>
      <xdr:row>55</xdr:row>
      <xdr:rowOff>152400</xdr:rowOff>
    </xdr:to>
    <xdr:pic>
      <xdr:nvPicPr>
        <xdr:cNvPr id="9" name="CheckBox8"/>
        <xdr:cNvPicPr preferRelativeResize="1">
          <a:picLocks noChangeAspect="1"/>
        </xdr:cNvPicPr>
      </xdr:nvPicPr>
      <xdr:blipFill>
        <a:blip r:embed="rId1"/>
        <a:stretch>
          <a:fillRect/>
        </a:stretch>
      </xdr:blipFill>
      <xdr:spPr>
        <a:xfrm>
          <a:off x="5295900" y="18154650"/>
          <a:ext cx="219075" cy="114300"/>
        </a:xfrm>
        <a:prstGeom prst="rect">
          <a:avLst/>
        </a:prstGeom>
        <a:noFill/>
        <a:ln w="9525" cmpd="sng">
          <a:noFill/>
        </a:ln>
      </xdr:spPr>
    </xdr:pic>
    <xdr:clientData/>
  </xdr:twoCellAnchor>
  <xdr:twoCellAnchor editAs="oneCell">
    <xdr:from>
      <xdr:col>1</xdr:col>
      <xdr:colOff>381000</xdr:colOff>
      <xdr:row>56</xdr:row>
      <xdr:rowOff>38100</xdr:rowOff>
    </xdr:from>
    <xdr:to>
      <xdr:col>1</xdr:col>
      <xdr:colOff>600075</xdr:colOff>
      <xdr:row>56</xdr:row>
      <xdr:rowOff>152400</xdr:rowOff>
    </xdr:to>
    <xdr:pic>
      <xdr:nvPicPr>
        <xdr:cNvPr id="10" name="CheckBox9"/>
        <xdr:cNvPicPr preferRelativeResize="1">
          <a:picLocks noChangeAspect="1"/>
        </xdr:cNvPicPr>
      </xdr:nvPicPr>
      <xdr:blipFill>
        <a:blip r:embed="rId1"/>
        <a:stretch>
          <a:fillRect/>
        </a:stretch>
      </xdr:blipFill>
      <xdr:spPr>
        <a:xfrm>
          <a:off x="5295900" y="18345150"/>
          <a:ext cx="219075" cy="114300"/>
        </a:xfrm>
        <a:prstGeom prst="rect">
          <a:avLst/>
        </a:prstGeom>
        <a:noFill/>
        <a:ln w="9525" cmpd="sng">
          <a:noFill/>
        </a:ln>
      </xdr:spPr>
    </xdr:pic>
    <xdr:clientData/>
  </xdr:twoCellAnchor>
  <xdr:twoCellAnchor editAs="oneCell">
    <xdr:from>
      <xdr:col>1</xdr:col>
      <xdr:colOff>381000</xdr:colOff>
      <xdr:row>57</xdr:row>
      <xdr:rowOff>38100</xdr:rowOff>
    </xdr:from>
    <xdr:to>
      <xdr:col>1</xdr:col>
      <xdr:colOff>600075</xdr:colOff>
      <xdr:row>57</xdr:row>
      <xdr:rowOff>152400</xdr:rowOff>
    </xdr:to>
    <xdr:pic>
      <xdr:nvPicPr>
        <xdr:cNvPr id="11" name="CheckBox10"/>
        <xdr:cNvPicPr preferRelativeResize="1">
          <a:picLocks noChangeAspect="1"/>
        </xdr:cNvPicPr>
      </xdr:nvPicPr>
      <xdr:blipFill>
        <a:blip r:embed="rId1"/>
        <a:stretch>
          <a:fillRect/>
        </a:stretch>
      </xdr:blipFill>
      <xdr:spPr>
        <a:xfrm>
          <a:off x="5295900" y="18535650"/>
          <a:ext cx="219075" cy="114300"/>
        </a:xfrm>
        <a:prstGeom prst="rect">
          <a:avLst/>
        </a:prstGeom>
        <a:noFill/>
        <a:ln w="9525" cmpd="sng">
          <a:noFill/>
        </a:ln>
      </xdr:spPr>
    </xdr:pic>
    <xdr:clientData/>
  </xdr:twoCellAnchor>
  <xdr:twoCellAnchor editAs="oneCell">
    <xdr:from>
      <xdr:col>1</xdr:col>
      <xdr:colOff>381000</xdr:colOff>
      <xdr:row>58</xdr:row>
      <xdr:rowOff>38100</xdr:rowOff>
    </xdr:from>
    <xdr:to>
      <xdr:col>1</xdr:col>
      <xdr:colOff>600075</xdr:colOff>
      <xdr:row>58</xdr:row>
      <xdr:rowOff>152400</xdr:rowOff>
    </xdr:to>
    <xdr:pic>
      <xdr:nvPicPr>
        <xdr:cNvPr id="12" name="CheckBox11"/>
        <xdr:cNvPicPr preferRelativeResize="1">
          <a:picLocks noChangeAspect="1"/>
        </xdr:cNvPicPr>
      </xdr:nvPicPr>
      <xdr:blipFill>
        <a:blip r:embed="rId1"/>
        <a:stretch>
          <a:fillRect/>
        </a:stretch>
      </xdr:blipFill>
      <xdr:spPr>
        <a:xfrm>
          <a:off x="5295900" y="18726150"/>
          <a:ext cx="219075" cy="114300"/>
        </a:xfrm>
        <a:prstGeom prst="rect">
          <a:avLst/>
        </a:prstGeom>
        <a:noFill/>
        <a:ln w="9525" cmpd="sng">
          <a:noFill/>
        </a:ln>
      </xdr:spPr>
    </xdr:pic>
    <xdr:clientData/>
  </xdr:twoCellAnchor>
  <xdr:twoCellAnchor editAs="oneCell">
    <xdr:from>
      <xdr:col>1</xdr:col>
      <xdr:colOff>381000</xdr:colOff>
      <xdr:row>59</xdr:row>
      <xdr:rowOff>38100</xdr:rowOff>
    </xdr:from>
    <xdr:to>
      <xdr:col>1</xdr:col>
      <xdr:colOff>600075</xdr:colOff>
      <xdr:row>59</xdr:row>
      <xdr:rowOff>152400</xdr:rowOff>
    </xdr:to>
    <xdr:pic>
      <xdr:nvPicPr>
        <xdr:cNvPr id="13" name="CheckBox12"/>
        <xdr:cNvPicPr preferRelativeResize="1">
          <a:picLocks noChangeAspect="1"/>
        </xdr:cNvPicPr>
      </xdr:nvPicPr>
      <xdr:blipFill>
        <a:blip r:embed="rId1"/>
        <a:stretch>
          <a:fillRect/>
        </a:stretch>
      </xdr:blipFill>
      <xdr:spPr>
        <a:xfrm>
          <a:off x="5295900" y="18916650"/>
          <a:ext cx="219075" cy="114300"/>
        </a:xfrm>
        <a:prstGeom prst="rect">
          <a:avLst/>
        </a:prstGeom>
        <a:noFill/>
        <a:ln w="9525" cmpd="sng">
          <a:noFill/>
        </a:ln>
      </xdr:spPr>
    </xdr:pic>
    <xdr:clientData/>
  </xdr:twoCellAnchor>
  <xdr:twoCellAnchor editAs="oneCell">
    <xdr:from>
      <xdr:col>1</xdr:col>
      <xdr:colOff>381000</xdr:colOff>
      <xdr:row>60</xdr:row>
      <xdr:rowOff>38100</xdr:rowOff>
    </xdr:from>
    <xdr:to>
      <xdr:col>1</xdr:col>
      <xdr:colOff>600075</xdr:colOff>
      <xdr:row>60</xdr:row>
      <xdr:rowOff>152400</xdr:rowOff>
    </xdr:to>
    <xdr:pic>
      <xdr:nvPicPr>
        <xdr:cNvPr id="14" name="CheckBox13"/>
        <xdr:cNvPicPr preferRelativeResize="1">
          <a:picLocks noChangeAspect="1"/>
        </xdr:cNvPicPr>
      </xdr:nvPicPr>
      <xdr:blipFill>
        <a:blip r:embed="rId1"/>
        <a:stretch>
          <a:fillRect/>
        </a:stretch>
      </xdr:blipFill>
      <xdr:spPr>
        <a:xfrm>
          <a:off x="5295900" y="19107150"/>
          <a:ext cx="219075" cy="114300"/>
        </a:xfrm>
        <a:prstGeom prst="rect">
          <a:avLst/>
        </a:prstGeom>
        <a:noFill/>
        <a:ln w="9525" cmpd="sng">
          <a:noFill/>
        </a:ln>
      </xdr:spPr>
    </xdr:pic>
    <xdr:clientData/>
  </xdr:twoCellAnchor>
  <xdr:twoCellAnchor editAs="oneCell">
    <xdr:from>
      <xdr:col>1</xdr:col>
      <xdr:colOff>381000</xdr:colOff>
      <xdr:row>61</xdr:row>
      <xdr:rowOff>38100</xdr:rowOff>
    </xdr:from>
    <xdr:to>
      <xdr:col>1</xdr:col>
      <xdr:colOff>600075</xdr:colOff>
      <xdr:row>61</xdr:row>
      <xdr:rowOff>152400</xdr:rowOff>
    </xdr:to>
    <xdr:pic>
      <xdr:nvPicPr>
        <xdr:cNvPr id="15" name="CheckBox14"/>
        <xdr:cNvPicPr preferRelativeResize="1">
          <a:picLocks noChangeAspect="1"/>
        </xdr:cNvPicPr>
      </xdr:nvPicPr>
      <xdr:blipFill>
        <a:blip r:embed="rId1"/>
        <a:stretch>
          <a:fillRect/>
        </a:stretch>
      </xdr:blipFill>
      <xdr:spPr>
        <a:xfrm>
          <a:off x="5295900" y="19297650"/>
          <a:ext cx="219075" cy="114300"/>
        </a:xfrm>
        <a:prstGeom prst="rect">
          <a:avLst/>
        </a:prstGeom>
        <a:noFill/>
        <a:ln w="9525" cmpd="sng">
          <a:noFill/>
        </a:ln>
      </xdr:spPr>
    </xdr:pic>
    <xdr:clientData/>
  </xdr:twoCellAnchor>
  <xdr:twoCellAnchor editAs="oneCell">
    <xdr:from>
      <xdr:col>1</xdr:col>
      <xdr:colOff>381000</xdr:colOff>
      <xdr:row>62</xdr:row>
      <xdr:rowOff>38100</xdr:rowOff>
    </xdr:from>
    <xdr:to>
      <xdr:col>1</xdr:col>
      <xdr:colOff>600075</xdr:colOff>
      <xdr:row>62</xdr:row>
      <xdr:rowOff>152400</xdr:rowOff>
    </xdr:to>
    <xdr:pic>
      <xdr:nvPicPr>
        <xdr:cNvPr id="16" name="CheckBox15"/>
        <xdr:cNvPicPr preferRelativeResize="1">
          <a:picLocks noChangeAspect="1"/>
        </xdr:cNvPicPr>
      </xdr:nvPicPr>
      <xdr:blipFill>
        <a:blip r:embed="rId1"/>
        <a:stretch>
          <a:fillRect/>
        </a:stretch>
      </xdr:blipFill>
      <xdr:spPr>
        <a:xfrm>
          <a:off x="5295900" y="19488150"/>
          <a:ext cx="219075" cy="114300"/>
        </a:xfrm>
        <a:prstGeom prst="rect">
          <a:avLst/>
        </a:prstGeom>
        <a:noFill/>
        <a:ln w="9525" cmpd="sng">
          <a:noFill/>
        </a:ln>
      </xdr:spPr>
    </xdr:pic>
    <xdr:clientData/>
  </xdr:twoCellAnchor>
  <xdr:twoCellAnchor editAs="oneCell">
    <xdr:from>
      <xdr:col>1</xdr:col>
      <xdr:colOff>381000</xdr:colOff>
      <xdr:row>63</xdr:row>
      <xdr:rowOff>38100</xdr:rowOff>
    </xdr:from>
    <xdr:to>
      <xdr:col>1</xdr:col>
      <xdr:colOff>600075</xdr:colOff>
      <xdr:row>63</xdr:row>
      <xdr:rowOff>152400</xdr:rowOff>
    </xdr:to>
    <xdr:pic>
      <xdr:nvPicPr>
        <xdr:cNvPr id="17" name="CheckBox16"/>
        <xdr:cNvPicPr preferRelativeResize="1">
          <a:picLocks noChangeAspect="1"/>
        </xdr:cNvPicPr>
      </xdr:nvPicPr>
      <xdr:blipFill>
        <a:blip r:embed="rId1"/>
        <a:stretch>
          <a:fillRect/>
        </a:stretch>
      </xdr:blipFill>
      <xdr:spPr>
        <a:xfrm>
          <a:off x="5295900" y="19678650"/>
          <a:ext cx="219075" cy="114300"/>
        </a:xfrm>
        <a:prstGeom prst="rect">
          <a:avLst/>
        </a:prstGeom>
        <a:noFill/>
        <a:ln w="9525" cmpd="sng">
          <a:noFill/>
        </a:ln>
      </xdr:spPr>
    </xdr:pic>
    <xdr:clientData/>
  </xdr:twoCellAnchor>
  <xdr:twoCellAnchor editAs="oneCell">
    <xdr:from>
      <xdr:col>1</xdr:col>
      <xdr:colOff>381000</xdr:colOff>
      <xdr:row>64</xdr:row>
      <xdr:rowOff>38100</xdr:rowOff>
    </xdr:from>
    <xdr:to>
      <xdr:col>1</xdr:col>
      <xdr:colOff>600075</xdr:colOff>
      <xdr:row>64</xdr:row>
      <xdr:rowOff>152400</xdr:rowOff>
    </xdr:to>
    <xdr:pic>
      <xdr:nvPicPr>
        <xdr:cNvPr id="18" name="CheckBox17"/>
        <xdr:cNvPicPr preferRelativeResize="1">
          <a:picLocks noChangeAspect="1"/>
        </xdr:cNvPicPr>
      </xdr:nvPicPr>
      <xdr:blipFill>
        <a:blip r:embed="rId1"/>
        <a:stretch>
          <a:fillRect/>
        </a:stretch>
      </xdr:blipFill>
      <xdr:spPr>
        <a:xfrm>
          <a:off x="5295900" y="19869150"/>
          <a:ext cx="219075" cy="114300"/>
        </a:xfrm>
        <a:prstGeom prst="rect">
          <a:avLst/>
        </a:prstGeom>
        <a:noFill/>
        <a:ln w="9525" cmpd="sng">
          <a:noFill/>
        </a:ln>
      </xdr:spPr>
    </xdr:pic>
    <xdr:clientData/>
  </xdr:twoCellAnchor>
  <xdr:twoCellAnchor editAs="oneCell">
    <xdr:from>
      <xdr:col>1</xdr:col>
      <xdr:colOff>381000</xdr:colOff>
      <xdr:row>65</xdr:row>
      <xdr:rowOff>38100</xdr:rowOff>
    </xdr:from>
    <xdr:to>
      <xdr:col>1</xdr:col>
      <xdr:colOff>600075</xdr:colOff>
      <xdr:row>65</xdr:row>
      <xdr:rowOff>152400</xdr:rowOff>
    </xdr:to>
    <xdr:pic>
      <xdr:nvPicPr>
        <xdr:cNvPr id="19" name="CheckBox18"/>
        <xdr:cNvPicPr preferRelativeResize="1">
          <a:picLocks noChangeAspect="1"/>
        </xdr:cNvPicPr>
      </xdr:nvPicPr>
      <xdr:blipFill>
        <a:blip r:embed="rId1"/>
        <a:stretch>
          <a:fillRect/>
        </a:stretch>
      </xdr:blipFill>
      <xdr:spPr>
        <a:xfrm>
          <a:off x="5295900" y="20059650"/>
          <a:ext cx="219075" cy="114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4</xdr:col>
      <xdr:colOff>0</xdr:colOff>
      <xdr:row>11</xdr:row>
      <xdr:rowOff>571500</xdr:rowOff>
    </xdr:to>
    <xdr:sp>
      <xdr:nvSpPr>
        <xdr:cNvPr id="1" name="Text Box 11"/>
        <xdr:cNvSpPr txBox="1">
          <a:spLocks noChangeArrowheads="1"/>
        </xdr:cNvSpPr>
      </xdr:nvSpPr>
      <xdr:spPr>
        <a:xfrm>
          <a:off x="9525" y="628650"/>
          <a:ext cx="9486900" cy="4029075"/>
        </a:xfrm>
        <a:prstGeom prst="rect">
          <a:avLst/>
        </a:prstGeom>
        <a:solidFill>
          <a:srgbClr val="FFFFFF"/>
        </a:solidFill>
        <a:ln w="9525" cmpd="sng">
          <a:solidFill>
            <a:srgbClr val="000000"/>
          </a:solidFill>
          <a:headEnd type="none"/>
          <a:tailEnd type="none"/>
        </a:ln>
      </xdr:spPr>
      <xdr:txBody>
        <a:bodyPr vertOverflow="clip" wrap="square" lIns="36576" tIns="36576" rIns="0" bIns="0"/>
        <a:p>
          <a:pPr algn="l">
            <a:defRPr/>
          </a:pPr>
          <a:r>
            <a:rPr lang="en-US" cap="none" sz="1200" b="1" i="0" u="none" baseline="0">
              <a:solidFill>
                <a:srgbClr val="008000"/>
              </a:solidFill>
              <a:latin typeface="Trebuchet MS"/>
              <a:ea typeface="Trebuchet MS"/>
              <a:cs typeface="Trebuchet MS"/>
            </a:rPr>
            <a:t>Consignes d'utilisation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Cet outil est utilisé au cours des réunions pluriprofessionnelles de la REMED. Il s'agit d'une liste de plus de 250 causes ou facteurs contributifs qui sont classés en 8 domaines d'investigation. Repéré par une couleur particulière, chaque domaine comporte plusieurs sous-domaines qui lui-même se décline en causes ou facteurs. Cette liste n'est pas exhaustive. Au cours d'une REMED, d'autres causes non signalées dans l'outil, peuvent être identifiées; les rédiger dans les lignes "autres" ou modifier le libellé d'une cause retenue en la précisant. 
</a:t>
          </a:r>
          <a:r>
            <a:rPr lang="en-US" cap="none" sz="1000" b="0" i="0" u="none" baseline="0">
              <a:solidFill>
                <a:srgbClr val="000000"/>
              </a:solidFill>
              <a:latin typeface="Trebuchet MS"/>
              <a:ea typeface="Trebuchet MS"/>
              <a:cs typeface="Trebuchet MS"/>
            </a:rPr>
            <a:t>
</a:t>
          </a:r>
          <a:r>
            <a:rPr lang="en-US" cap="none" sz="1000" b="1" i="0" u="none" baseline="0">
              <a:solidFill>
                <a:srgbClr val="FF00FF"/>
              </a:solidFill>
              <a:latin typeface="Trebuchet MS"/>
              <a:ea typeface="Trebuchet MS"/>
              <a:cs typeface="Trebuchet MS"/>
            </a:rPr>
            <a:t>ATTENTION ! </a:t>
          </a:r>
          <a:r>
            <a:rPr lang="en-US" cap="none" sz="1000" b="0" i="0" u="none" baseline="0">
              <a:solidFill>
                <a:srgbClr val="FF00FF"/>
              </a:solidFill>
              <a:latin typeface="Trebuchet MS"/>
              <a:ea typeface="Trebuchet MS"/>
              <a:cs typeface="Trebuchet MS"/>
            </a:rPr>
            <a:t>
</a:t>
          </a:r>
          <a:r>
            <a:rPr lang="en-US" cap="none" sz="1000" b="0" i="0" u="none" baseline="0">
              <a:solidFill>
                <a:srgbClr val="FF00FF"/>
              </a:solidFill>
              <a:latin typeface="Trebuchet MS"/>
              <a:ea typeface="Trebuchet MS"/>
              <a:cs typeface="Trebuchet MS"/>
            </a:rPr>
            <a:t>Si le texte d'une cause doit être modifié, pour être plus précis ou pour être plus proche de la réalité, faire la modification souhaitée et </a:t>
          </a:r>
          <a:r>
            <a:rPr lang="en-US" cap="none" sz="1000" b="0" i="0" u="sng" baseline="0">
              <a:solidFill>
                <a:srgbClr val="FF00FF"/>
              </a:solidFill>
              <a:latin typeface="Trebuchet MS"/>
              <a:ea typeface="Trebuchet MS"/>
              <a:cs typeface="Trebuchet MS"/>
            </a:rPr>
            <a:t>cocher la case seulement APRES modification</a:t>
          </a:r>
          <a:r>
            <a:rPr lang="en-US" cap="none" sz="1000" b="0" i="0" u="none" baseline="0">
              <a:solidFill>
                <a:srgbClr val="FF00FF"/>
              </a:solidFill>
              <a:latin typeface="Trebuchet MS"/>
              <a:ea typeface="Trebuchet MS"/>
              <a:cs typeface="Trebuchet MS"/>
            </a:rPr>
            <a:t>.
</a:t>
          </a:r>
          <a:r>
            <a:rPr lang="en-US" cap="none" sz="1000" b="0" i="0" u="none" baseline="0">
              <a:solidFill>
                <a:srgbClr val="FF00FF"/>
              </a:solidFill>
              <a:latin typeface="Trebuchet MS"/>
              <a:ea typeface="Trebuchet MS"/>
              <a:cs typeface="Trebuchet MS"/>
            </a:rPr>
            <a:t>
</a:t>
          </a:r>
          <a:r>
            <a:rPr lang="en-US" cap="none" sz="1000" b="0" i="0" u="none" baseline="0">
              <a:solidFill>
                <a:srgbClr val="FF00FF"/>
              </a:solidFill>
              <a:latin typeface="Trebuchet MS"/>
              <a:ea typeface="Trebuchet MS"/>
              <a:cs typeface="Trebuchet MS"/>
            </a:rPr>
            <a:t>La disposition des lignes de cette liste ne peut pas être modifiée (rajout ou suppression de lignes) en raison des reports dans les onglets 3 et 9, sauf expertise particulière en informatique.</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Pour utiliser la liste :
</a:t>
          </a:r>
          <a:r>
            <a:rPr lang="en-US" cap="none" sz="1000" b="0" i="0" u="none" baseline="0">
              <a:solidFill>
                <a:srgbClr val="000000"/>
              </a:solidFill>
              <a:latin typeface="Trebuchet MS"/>
              <a:ea typeface="Trebuchet MS"/>
              <a:cs typeface="Trebuchet MS"/>
            </a:rPr>
            <a:t>- mentionner les 8 domaines qui vont être analysés : médicament et dispositif médical associé, patient, professionnel de santé, tâches et procédures opérationnelles, équipes, conditions de travail, organisation et management, institution
</a:t>
          </a:r>
          <a:r>
            <a:rPr lang="en-US" cap="none" sz="1000" b="0" i="0" u="none" baseline="0">
              <a:solidFill>
                <a:srgbClr val="000000"/>
              </a:solidFill>
              <a:latin typeface="Trebuchet MS"/>
              <a:ea typeface="Trebuchet MS"/>
              <a:cs typeface="Trebuchet MS"/>
            </a:rPr>
            <a:t>- lire le 1er domaine d'investigation intitulé "Médicament et dispositif médical associé"
</a:t>
          </a:r>
          <a:r>
            <a:rPr lang="en-US" cap="none" sz="1000" b="0" i="0" u="none" baseline="0">
              <a:solidFill>
                <a:srgbClr val="000000"/>
              </a:solidFill>
              <a:latin typeface="Trebuchet MS"/>
              <a:ea typeface="Trebuchet MS"/>
              <a:cs typeface="Trebuchet MS"/>
            </a:rPr>
            <a:t>- mentionner ses 3 sous-domaines : facteurs liés aux caractéristiques du médicament, facteurs lié au dispositif médical associé, logistique associée
</a:t>
          </a:r>
          <a:r>
            <a:rPr lang="en-US" cap="none" sz="1000" b="0" i="0" u="none" baseline="0">
              <a:solidFill>
                <a:srgbClr val="000000"/>
              </a:solidFill>
              <a:latin typeface="Trebuchet MS"/>
              <a:ea typeface="Trebuchet MS"/>
              <a:cs typeface="Trebuchet MS"/>
            </a:rPr>
            <a:t>- lire le 1er sous-domaine intitulé "Facteurs liés aux caractéristiques du médicament"
</a:t>
          </a:r>
          <a:r>
            <a:rPr lang="en-US" cap="none" sz="1000" b="0" i="0" u="none" baseline="0">
              <a:solidFill>
                <a:srgbClr val="000000"/>
              </a:solidFill>
              <a:latin typeface="Trebuchet MS"/>
              <a:ea typeface="Trebuchet MS"/>
              <a:cs typeface="Trebuchet MS"/>
            </a:rPr>
            <a:t>- laisser les participants lire les différentes causes et facteurs et repérer ceux qui les concernent
</a:t>
          </a:r>
          <a:r>
            <a:rPr lang="en-US" cap="none" sz="1000" b="0" i="0" u="none" baseline="0">
              <a:solidFill>
                <a:srgbClr val="000000"/>
              </a:solidFill>
              <a:latin typeface="Trebuchet MS"/>
              <a:ea typeface="Trebuchet MS"/>
              <a:cs typeface="Trebuchet MS"/>
            </a:rPr>
            <a:t>- </a:t>
          </a:r>
          <a:r>
            <a:rPr lang="en-US" cap="none" sz="1000" b="0" i="0" u="none" baseline="0">
              <a:solidFill>
                <a:srgbClr val="0000FF"/>
              </a:solidFill>
              <a:latin typeface="Trebuchet MS"/>
              <a:ea typeface="Trebuchet MS"/>
              <a:cs typeface="Trebuchet MS"/>
            </a:rPr>
            <a:t>cocher les cases de la colonne C qui correspondent aux causes ou facteurs contributifs retenus. Le sous-domaine est concomitamment selectionné. Un report s'effectue alors dans l'onglet "3-Cahier de la REMED"- </a:t>
          </a:r>
          <a:r>
            <a:rPr lang="en-US" cap="none" sz="1000" b="0" i="0" u="none" baseline="0">
              <a:solidFill>
                <a:srgbClr val="0000FF"/>
              </a:solidFill>
              <a:latin typeface="Trebuchet MS"/>
              <a:ea typeface="Trebuchet MS"/>
              <a:cs typeface="Trebuchet MS"/>
            </a:rPr>
            <a:t>§</a:t>
          </a:r>
          <a:r>
            <a:rPr lang="en-US" cap="none" sz="1000" b="0" i="0" u="none" baseline="0">
              <a:solidFill>
                <a:srgbClr val="0000FF"/>
              </a:solidFill>
              <a:latin typeface="Trebuchet MS"/>
              <a:ea typeface="Trebuchet MS"/>
              <a:cs typeface="Trebuchet MS"/>
            </a:rPr>
            <a:t>3.1 et 3.2 ainsi que dans l'onglet "9-Compte rendu"- </a:t>
          </a:r>
          <a:r>
            <a:rPr lang="en-US" cap="none" sz="1000" b="0" i="0" u="none" baseline="0">
              <a:solidFill>
                <a:srgbClr val="0000FF"/>
              </a:solidFill>
              <a:latin typeface="Trebuchet MS"/>
              <a:ea typeface="Trebuchet MS"/>
              <a:cs typeface="Trebuchet MS"/>
            </a:rPr>
            <a:t>§</a:t>
          </a:r>
          <a:r>
            <a:rPr lang="en-US" cap="none" sz="1000" b="0" i="0" u="none" baseline="0">
              <a:solidFill>
                <a:srgbClr val="0000FF"/>
              </a:solidFill>
              <a:latin typeface="Trebuchet MS"/>
              <a:ea typeface="Trebuchet MS"/>
              <a:cs typeface="Trebuchet MS"/>
            </a:rPr>
            <a:t>4. 
</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 </a:t>
          </a:r>
        </a:p>
      </xdr:txBody>
    </xdr:sp>
    <xdr:clientData/>
  </xdr:twoCellAnchor>
  <xdr:twoCellAnchor editAs="oneCell">
    <xdr:from>
      <xdr:col>2</xdr:col>
      <xdr:colOff>57150</xdr:colOff>
      <xdr:row>14</xdr:row>
      <xdr:rowOff>9525</xdr:rowOff>
    </xdr:from>
    <xdr:to>
      <xdr:col>2</xdr:col>
      <xdr:colOff>171450</xdr:colOff>
      <xdr:row>14</xdr:row>
      <xdr:rowOff>142875</xdr:rowOff>
    </xdr:to>
    <xdr:pic>
      <xdr:nvPicPr>
        <xdr:cNvPr id="2" name="CheckBox1"/>
        <xdr:cNvPicPr preferRelativeResize="1">
          <a:picLocks noChangeAspect="1"/>
        </xdr:cNvPicPr>
      </xdr:nvPicPr>
      <xdr:blipFill>
        <a:blip r:embed="rId1"/>
        <a:stretch>
          <a:fillRect/>
        </a:stretch>
      </xdr:blipFill>
      <xdr:spPr>
        <a:xfrm>
          <a:off x="2276475" y="5524500"/>
          <a:ext cx="114300" cy="133350"/>
        </a:xfrm>
        <a:prstGeom prst="rect">
          <a:avLst/>
        </a:prstGeom>
        <a:noFill/>
        <a:ln w="9525" cmpd="sng">
          <a:noFill/>
        </a:ln>
      </xdr:spPr>
    </xdr:pic>
    <xdr:clientData/>
  </xdr:twoCellAnchor>
  <xdr:twoCellAnchor editAs="oneCell">
    <xdr:from>
      <xdr:col>2</xdr:col>
      <xdr:colOff>57150</xdr:colOff>
      <xdr:row>15</xdr:row>
      <xdr:rowOff>28575</xdr:rowOff>
    </xdr:from>
    <xdr:to>
      <xdr:col>2</xdr:col>
      <xdr:colOff>171450</xdr:colOff>
      <xdr:row>15</xdr:row>
      <xdr:rowOff>161925</xdr:rowOff>
    </xdr:to>
    <xdr:pic>
      <xdr:nvPicPr>
        <xdr:cNvPr id="3" name="CheckBox2"/>
        <xdr:cNvPicPr preferRelativeResize="1">
          <a:picLocks noChangeAspect="1"/>
        </xdr:cNvPicPr>
      </xdr:nvPicPr>
      <xdr:blipFill>
        <a:blip r:embed="rId2"/>
        <a:stretch>
          <a:fillRect/>
        </a:stretch>
      </xdr:blipFill>
      <xdr:spPr>
        <a:xfrm>
          <a:off x="2276475" y="5715000"/>
          <a:ext cx="114300" cy="133350"/>
        </a:xfrm>
        <a:prstGeom prst="rect">
          <a:avLst/>
        </a:prstGeom>
        <a:noFill/>
        <a:ln w="9525" cmpd="sng">
          <a:noFill/>
        </a:ln>
      </xdr:spPr>
    </xdr:pic>
    <xdr:clientData/>
  </xdr:twoCellAnchor>
  <xdr:twoCellAnchor editAs="oneCell">
    <xdr:from>
      <xdr:col>2</xdr:col>
      <xdr:colOff>57150</xdr:colOff>
      <xdr:row>16</xdr:row>
      <xdr:rowOff>19050</xdr:rowOff>
    </xdr:from>
    <xdr:to>
      <xdr:col>2</xdr:col>
      <xdr:colOff>171450</xdr:colOff>
      <xdr:row>16</xdr:row>
      <xdr:rowOff>152400</xdr:rowOff>
    </xdr:to>
    <xdr:pic>
      <xdr:nvPicPr>
        <xdr:cNvPr id="4" name="CheckBox3"/>
        <xdr:cNvPicPr preferRelativeResize="1">
          <a:picLocks noChangeAspect="1"/>
        </xdr:cNvPicPr>
      </xdr:nvPicPr>
      <xdr:blipFill>
        <a:blip r:embed="rId3"/>
        <a:stretch>
          <a:fillRect/>
        </a:stretch>
      </xdr:blipFill>
      <xdr:spPr>
        <a:xfrm>
          <a:off x="2276475" y="5876925"/>
          <a:ext cx="114300" cy="133350"/>
        </a:xfrm>
        <a:prstGeom prst="rect">
          <a:avLst/>
        </a:prstGeom>
        <a:noFill/>
        <a:ln w="9525" cmpd="sng">
          <a:noFill/>
        </a:ln>
      </xdr:spPr>
    </xdr:pic>
    <xdr:clientData/>
  </xdr:twoCellAnchor>
  <xdr:twoCellAnchor editAs="oneCell">
    <xdr:from>
      <xdr:col>2</xdr:col>
      <xdr:colOff>66675</xdr:colOff>
      <xdr:row>17</xdr:row>
      <xdr:rowOff>9525</xdr:rowOff>
    </xdr:from>
    <xdr:to>
      <xdr:col>2</xdr:col>
      <xdr:colOff>180975</xdr:colOff>
      <xdr:row>17</xdr:row>
      <xdr:rowOff>142875</xdr:rowOff>
    </xdr:to>
    <xdr:pic>
      <xdr:nvPicPr>
        <xdr:cNvPr id="5" name="CheckBox4"/>
        <xdr:cNvPicPr preferRelativeResize="1">
          <a:picLocks noChangeAspect="1"/>
        </xdr:cNvPicPr>
      </xdr:nvPicPr>
      <xdr:blipFill>
        <a:blip r:embed="rId4"/>
        <a:stretch>
          <a:fillRect/>
        </a:stretch>
      </xdr:blipFill>
      <xdr:spPr>
        <a:xfrm>
          <a:off x="2286000" y="6038850"/>
          <a:ext cx="114300" cy="133350"/>
        </a:xfrm>
        <a:prstGeom prst="rect">
          <a:avLst/>
        </a:prstGeom>
        <a:noFill/>
        <a:ln w="9525" cmpd="sng">
          <a:noFill/>
        </a:ln>
      </xdr:spPr>
    </xdr:pic>
    <xdr:clientData/>
  </xdr:twoCellAnchor>
  <xdr:twoCellAnchor editAs="oneCell">
    <xdr:from>
      <xdr:col>2</xdr:col>
      <xdr:colOff>66675</xdr:colOff>
      <xdr:row>18</xdr:row>
      <xdr:rowOff>28575</xdr:rowOff>
    </xdr:from>
    <xdr:to>
      <xdr:col>2</xdr:col>
      <xdr:colOff>180975</xdr:colOff>
      <xdr:row>18</xdr:row>
      <xdr:rowOff>161925</xdr:rowOff>
    </xdr:to>
    <xdr:pic>
      <xdr:nvPicPr>
        <xdr:cNvPr id="6" name="CheckBox5"/>
        <xdr:cNvPicPr preferRelativeResize="1">
          <a:picLocks noChangeAspect="1"/>
        </xdr:cNvPicPr>
      </xdr:nvPicPr>
      <xdr:blipFill>
        <a:blip r:embed="rId5"/>
        <a:stretch>
          <a:fillRect/>
        </a:stretch>
      </xdr:blipFill>
      <xdr:spPr>
        <a:xfrm>
          <a:off x="2286000" y="6229350"/>
          <a:ext cx="114300" cy="133350"/>
        </a:xfrm>
        <a:prstGeom prst="rect">
          <a:avLst/>
        </a:prstGeom>
        <a:noFill/>
        <a:ln w="9525" cmpd="sng">
          <a:noFill/>
        </a:ln>
      </xdr:spPr>
    </xdr:pic>
    <xdr:clientData/>
  </xdr:twoCellAnchor>
  <xdr:twoCellAnchor editAs="oneCell">
    <xdr:from>
      <xdr:col>2</xdr:col>
      <xdr:colOff>66675</xdr:colOff>
      <xdr:row>19</xdr:row>
      <xdr:rowOff>9525</xdr:rowOff>
    </xdr:from>
    <xdr:to>
      <xdr:col>2</xdr:col>
      <xdr:colOff>180975</xdr:colOff>
      <xdr:row>19</xdr:row>
      <xdr:rowOff>142875</xdr:rowOff>
    </xdr:to>
    <xdr:pic>
      <xdr:nvPicPr>
        <xdr:cNvPr id="7" name="CheckBox6"/>
        <xdr:cNvPicPr preferRelativeResize="1">
          <a:picLocks noChangeAspect="1"/>
        </xdr:cNvPicPr>
      </xdr:nvPicPr>
      <xdr:blipFill>
        <a:blip r:embed="rId6"/>
        <a:stretch>
          <a:fillRect/>
        </a:stretch>
      </xdr:blipFill>
      <xdr:spPr>
        <a:xfrm>
          <a:off x="2286000" y="6381750"/>
          <a:ext cx="114300" cy="133350"/>
        </a:xfrm>
        <a:prstGeom prst="rect">
          <a:avLst/>
        </a:prstGeom>
        <a:noFill/>
        <a:ln w="9525" cmpd="sng">
          <a:noFill/>
        </a:ln>
      </xdr:spPr>
    </xdr:pic>
    <xdr:clientData/>
  </xdr:twoCellAnchor>
  <xdr:twoCellAnchor editAs="oneCell">
    <xdr:from>
      <xdr:col>2</xdr:col>
      <xdr:colOff>57150</xdr:colOff>
      <xdr:row>20</xdr:row>
      <xdr:rowOff>19050</xdr:rowOff>
    </xdr:from>
    <xdr:to>
      <xdr:col>2</xdr:col>
      <xdr:colOff>171450</xdr:colOff>
      <xdr:row>20</xdr:row>
      <xdr:rowOff>152400</xdr:rowOff>
    </xdr:to>
    <xdr:pic>
      <xdr:nvPicPr>
        <xdr:cNvPr id="8" name="CheckBox7"/>
        <xdr:cNvPicPr preferRelativeResize="1">
          <a:picLocks noChangeAspect="1"/>
        </xdr:cNvPicPr>
      </xdr:nvPicPr>
      <xdr:blipFill>
        <a:blip r:embed="rId7"/>
        <a:stretch>
          <a:fillRect/>
        </a:stretch>
      </xdr:blipFill>
      <xdr:spPr>
        <a:xfrm>
          <a:off x="2276475" y="6562725"/>
          <a:ext cx="114300" cy="133350"/>
        </a:xfrm>
        <a:prstGeom prst="rect">
          <a:avLst/>
        </a:prstGeom>
        <a:noFill/>
        <a:ln w="9525" cmpd="sng">
          <a:noFill/>
        </a:ln>
      </xdr:spPr>
    </xdr:pic>
    <xdr:clientData/>
  </xdr:twoCellAnchor>
  <xdr:twoCellAnchor editAs="oneCell">
    <xdr:from>
      <xdr:col>2</xdr:col>
      <xdr:colOff>57150</xdr:colOff>
      <xdr:row>21</xdr:row>
      <xdr:rowOff>38100</xdr:rowOff>
    </xdr:from>
    <xdr:to>
      <xdr:col>2</xdr:col>
      <xdr:colOff>171450</xdr:colOff>
      <xdr:row>21</xdr:row>
      <xdr:rowOff>171450</xdr:rowOff>
    </xdr:to>
    <xdr:pic>
      <xdr:nvPicPr>
        <xdr:cNvPr id="9" name="CheckBox8"/>
        <xdr:cNvPicPr preferRelativeResize="1">
          <a:picLocks noChangeAspect="1"/>
        </xdr:cNvPicPr>
      </xdr:nvPicPr>
      <xdr:blipFill>
        <a:blip r:embed="rId8"/>
        <a:stretch>
          <a:fillRect/>
        </a:stretch>
      </xdr:blipFill>
      <xdr:spPr>
        <a:xfrm>
          <a:off x="2276475" y="6753225"/>
          <a:ext cx="114300" cy="133350"/>
        </a:xfrm>
        <a:prstGeom prst="rect">
          <a:avLst/>
        </a:prstGeom>
        <a:noFill/>
        <a:ln w="9525" cmpd="sng">
          <a:noFill/>
        </a:ln>
      </xdr:spPr>
    </xdr:pic>
    <xdr:clientData/>
  </xdr:twoCellAnchor>
  <xdr:twoCellAnchor editAs="oneCell">
    <xdr:from>
      <xdr:col>2</xdr:col>
      <xdr:colOff>57150</xdr:colOff>
      <xdr:row>22</xdr:row>
      <xdr:rowOff>19050</xdr:rowOff>
    </xdr:from>
    <xdr:to>
      <xdr:col>2</xdr:col>
      <xdr:colOff>171450</xdr:colOff>
      <xdr:row>22</xdr:row>
      <xdr:rowOff>152400</xdr:rowOff>
    </xdr:to>
    <xdr:pic>
      <xdr:nvPicPr>
        <xdr:cNvPr id="10" name="CheckBox9"/>
        <xdr:cNvPicPr preferRelativeResize="1">
          <a:picLocks noChangeAspect="1"/>
        </xdr:cNvPicPr>
      </xdr:nvPicPr>
      <xdr:blipFill>
        <a:blip r:embed="rId9"/>
        <a:stretch>
          <a:fillRect/>
        </a:stretch>
      </xdr:blipFill>
      <xdr:spPr>
        <a:xfrm>
          <a:off x="2276475" y="6905625"/>
          <a:ext cx="114300" cy="133350"/>
        </a:xfrm>
        <a:prstGeom prst="rect">
          <a:avLst/>
        </a:prstGeom>
        <a:noFill/>
        <a:ln w="9525" cmpd="sng">
          <a:noFill/>
        </a:ln>
      </xdr:spPr>
    </xdr:pic>
    <xdr:clientData/>
  </xdr:twoCellAnchor>
  <xdr:twoCellAnchor editAs="oneCell">
    <xdr:from>
      <xdr:col>2</xdr:col>
      <xdr:colOff>57150</xdr:colOff>
      <xdr:row>23</xdr:row>
      <xdr:rowOff>19050</xdr:rowOff>
    </xdr:from>
    <xdr:to>
      <xdr:col>2</xdr:col>
      <xdr:colOff>171450</xdr:colOff>
      <xdr:row>23</xdr:row>
      <xdr:rowOff>152400</xdr:rowOff>
    </xdr:to>
    <xdr:pic>
      <xdr:nvPicPr>
        <xdr:cNvPr id="11" name="CheckBox10"/>
        <xdr:cNvPicPr preferRelativeResize="1">
          <a:picLocks noChangeAspect="1"/>
        </xdr:cNvPicPr>
      </xdr:nvPicPr>
      <xdr:blipFill>
        <a:blip r:embed="rId10"/>
        <a:stretch>
          <a:fillRect/>
        </a:stretch>
      </xdr:blipFill>
      <xdr:spPr>
        <a:xfrm>
          <a:off x="2276475" y="7077075"/>
          <a:ext cx="114300" cy="133350"/>
        </a:xfrm>
        <a:prstGeom prst="rect">
          <a:avLst/>
        </a:prstGeom>
        <a:noFill/>
        <a:ln w="9525" cmpd="sng">
          <a:noFill/>
        </a:ln>
      </xdr:spPr>
    </xdr:pic>
    <xdr:clientData/>
  </xdr:twoCellAnchor>
  <xdr:twoCellAnchor editAs="oneCell">
    <xdr:from>
      <xdr:col>2</xdr:col>
      <xdr:colOff>57150</xdr:colOff>
      <xdr:row>24</xdr:row>
      <xdr:rowOff>28575</xdr:rowOff>
    </xdr:from>
    <xdr:to>
      <xdr:col>2</xdr:col>
      <xdr:colOff>171450</xdr:colOff>
      <xdr:row>24</xdr:row>
      <xdr:rowOff>161925</xdr:rowOff>
    </xdr:to>
    <xdr:pic>
      <xdr:nvPicPr>
        <xdr:cNvPr id="12" name="CheckBox11"/>
        <xdr:cNvPicPr preferRelativeResize="1">
          <a:picLocks noChangeAspect="1"/>
        </xdr:cNvPicPr>
      </xdr:nvPicPr>
      <xdr:blipFill>
        <a:blip r:embed="rId11"/>
        <a:stretch>
          <a:fillRect/>
        </a:stretch>
      </xdr:blipFill>
      <xdr:spPr>
        <a:xfrm>
          <a:off x="2276475" y="7258050"/>
          <a:ext cx="114300" cy="133350"/>
        </a:xfrm>
        <a:prstGeom prst="rect">
          <a:avLst/>
        </a:prstGeom>
        <a:noFill/>
        <a:ln w="9525" cmpd="sng">
          <a:noFill/>
        </a:ln>
      </xdr:spPr>
    </xdr:pic>
    <xdr:clientData/>
  </xdr:twoCellAnchor>
  <xdr:twoCellAnchor editAs="oneCell">
    <xdr:from>
      <xdr:col>2</xdr:col>
      <xdr:colOff>57150</xdr:colOff>
      <xdr:row>25</xdr:row>
      <xdr:rowOff>66675</xdr:rowOff>
    </xdr:from>
    <xdr:to>
      <xdr:col>2</xdr:col>
      <xdr:colOff>171450</xdr:colOff>
      <xdr:row>26</xdr:row>
      <xdr:rowOff>9525</xdr:rowOff>
    </xdr:to>
    <xdr:pic>
      <xdr:nvPicPr>
        <xdr:cNvPr id="13" name="CheckBox12"/>
        <xdr:cNvPicPr preferRelativeResize="1">
          <a:picLocks noChangeAspect="1"/>
        </xdr:cNvPicPr>
      </xdr:nvPicPr>
      <xdr:blipFill>
        <a:blip r:embed="rId12"/>
        <a:stretch>
          <a:fillRect/>
        </a:stretch>
      </xdr:blipFill>
      <xdr:spPr>
        <a:xfrm>
          <a:off x="2276475" y="7467600"/>
          <a:ext cx="114300" cy="133350"/>
        </a:xfrm>
        <a:prstGeom prst="rect">
          <a:avLst/>
        </a:prstGeom>
        <a:noFill/>
        <a:ln w="9525" cmpd="sng">
          <a:noFill/>
        </a:ln>
      </xdr:spPr>
    </xdr:pic>
    <xdr:clientData/>
  </xdr:twoCellAnchor>
  <xdr:twoCellAnchor editAs="oneCell">
    <xdr:from>
      <xdr:col>2</xdr:col>
      <xdr:colOff>57150</xdr:colOff>
      <xdr:row>26</xdr:row>
      <xdr:rowOff>28575</xdr:rowOff>
    </xdr:from>
    <xdr:to>
      <xdr:col>2</xdr:col>
      <xdr:colOff>171450</xdr:colOff>
      <xdr:row>26</xdr:row>
      <xdr:rowOff>161925</xdr:rowOff>
    </xdr:to>
    <xdr:pic>
      <xdr:nvPicPr>
        <xdr:cNvPr id="14" name="CheckBox13"/>
        <xdr:cNvPicPr preferRelativeResize="1">
          <a:picLocks noChangeAspect="1"/>
        </xdr:cNvPicPr>
      </xdr:nvPicPr>
      <xdr:blipFill>
        <a:blip r:embed="rId13"/>
        <a:stretch>
          <a:fillRect/>
        </a:stretch>
      </xdr:blipFill>
      <xdr:spPr>
        <a:xfrm>
          <a:off x="2276475" y="7620000"/>
          <a:ext cx="114300" cy="133350"/>
        </a:xfrm>
        <a:prstGeom prst="rect">
          <a:avLst/>
        </a:prstGeom>
        <a:noFill/>
        <a:ln w="9525" cmpd="sng">
          <a:noFill/>
        </a:ln>
      </xdr:spPr>
    </xdr:pic>
    <xdr:clientData/>
  </xdr:twoCellAnchor>
  <xdr:twoCellAnchor editAs="oneCell">
    <xdr:from>
      <xdr:col>2</xdr:col>
      <xdr:colOff>57150</xdr:colOff>
      <xdr:row>27</xdr:row>
      <xdr:rowOff>9525</xdr:rowOff>
    </xdr:from>
    <xdr:to>
      <xdr:col>2</xdr:col>
      <xdr:colOff>171450</xdr:colOff>
      <xdr:row>27</xdr:row>
      <xdr:rowOff>142875</xdr:rowOff>
    </xdr:to>
    <xdr:pic>
      <xdr:nvPicPr>
        <xdr:cNvPr id="15" name="CheckBox14"/>
        <xdr:cNvPicPr preferRelativeResize="1">
          <a:picLocks noChangeAspect="1"/>
        </xdr:cNvPicPr>
      </xdr:nvPicPr>
      <xdr:blipFill>
        <a:blip r:embed="rId14"/>
        <a:stretch>
          <a:fillRect/>
        </a:stretch>
      </xdr:blipFill>
      <xdr:spPr>
        <a:xfrm>
          <a:off x="2276475" y="7772400"/>
          <a:ext cx="114300" cy="133350"/>
        </a:xfrm>
        <a:prstGeom prst="rect">
          <a:avLst/>
        </a:prstGeom>
        <a:noFill/>
        <a:ln w="9525" cmpd="sng">
          <a:noFill/>
        </a:ln>
      </xdr:spPr>
    </xdr:pic>
    <xdr:clientData/>
  </xdr:twoCellAnchor>
  <xdr:twoCellAnchor editAs="oneCell">
    <xdr:from>
      <xdr:col>2</xdr:col>
      <xdr:colOff>57150</xdr:colOff>
      <xdr:row>28</xdr:row>
      <xdr:rowOff>9525</xdr:rowOff>
    </xdr:from>
    <xdr:to>
      <xdr:col>2</xdr:col>
      <xdr:colOff>171450</xdr:colOff>
      <xdr:row>28</xdr:row>
      <xdr:rowOff>142875</xdr:rowOff>
    </xdr:to>
    <xdr:pic>
      <xdr:nvPicPr>
        <xdr:cNvPr id="16" name="CheckBox15"/>
        <xdr:cNvPicPr preferRelativeResize="1">
          <a:picLocks noChangeAspect="1"/>
        </xdr:cNvPicPr>
      </xdr:nvPicPr>
      <xdr:blipFill>
        <a:blip r:embed="rId15"/>
        <a:stretch>
          <a:fillRect/>
        </a:stretch>
      </xdr:blipFill>
      <xdr:spPr>
        <a:xfrm>
          <a:off x="2276475" y="7943850"/>
          <a:ext cx="114300" cy="133350"/>
        </a:xfrm>
        <a:prstGeom prst="rect">
          <a:avLst/>
        </a:prstGeom>
        <a:noFill/>
        <a:ln w="9525" cmpd="sng">
          <a:noFill/>
        </a:ln>
      </xdr:spPr>
    </xdr:pic>
    <xdr:clientData/>
  </xdr:twoCellAnchor>
  <xdr:twoCellAnchor editAs="oneCell">
    <xdr:from>
      <xdr:col>2</xdr:col>
      <xdr:colOff>57150</xdr:colOff>
      <xdr:row>29</xdr:row>
      <xdr:rowOff>9525</xdr:rowOff>
    </xdr:from>
    <xdr:to>
      <xdr:col>2</xdr:col>
      <xdr:colOff>171450</xdr:colOff>
      <xdr:row>29</xdr:row>
      <xdr:rowOff>142875</xdr:rowOff>
    </xdr:to>
    <xdr:pic>
      <xdr:nvPicPr>
        <xdr:cNvPr id="17" name="CheckBox16"/>
        <xdr:cNvPicPr preferRelativeResize="1">
          <a:picLocks noChangeAspect="1"/>
        </xdr:cNvPicPr>
      </xdr:nvPicPr>
      <xdr:blipFill>
        <a:blip r:embed="rId16"/>
        <a:stretch>
          <a:fillRect/>
        </a:stretch>
      </xdr:blipFill>
      <xdr:spPr>
        <a:xfrm>
          <a:off x="2276475" y="8115300"/>
          <a:ext cx="114300" cy="133350"/>
        </a:xfrm>
        <a:prstGeom prst="rect">
          <a:avLst/>
        </a:prstGeom>
        <a:noFill/>
        <a:ln w="9525" cmpd="sng">
          <a:noFill/>
        </a:ln>
      </xdr:spPr>
    </xdr:pic>
    <xdr:clientData/>
  </xdr:twoCellAnchor>
  <xdr:twoCellAnchor editAs="oneCell">
    <xdr:from>
      <xdr:col>2</xdr:col>
      <xdr:colOff>57150</xdr:colOff>
      <xdr:row>30</xdr:row>
      <xdr:rowOff>19050</xdr:rowOff>
    </xdr:from>
    <xdr:to>
      <xdr:col>2</xdr:col>
      <xdr:colOff>171450</xdr:colOff>
      <xdr:row>30</xdr:row>
      <xdr:rowOff>152400</xdr:rowOff>
    </xdr:to>
    <xdr:pic>
      <xdr:nvPicPr>
        <xdr:cNvPr id="18" name="CheckBox17"/>
        <xdr:cNvPicPr preferRelativeResize="1">
          <a:picLocks noChangeAspect="1"/>
        </xdr:cNvPicPr>
      </xdr:nvPicPr>
      <xdr:blipFill>
        <a:blip r:embed="rId17"/>
        <a:stretch>
          <a:fillRect/>
        </a:stretch>
      </xdr:blipFill>
      <xdr:spPr>
        <a:xfrm>
          <a:off x="2276475" y="8296275"/>
          <a:ext cx="114300" cy="133350"/>
        </a:xfrm>
        <a:prstGeom prst="rect">
          <a:avLst/>
        </a:prstGeom>
        <a:noFill/>
        <a:ln w="9525" cmpd="sng">
          <a:noFill/>
        </a:ln>
      </xdr:spPr>
    </xdr:pic>
    <xdr:clientData/>
  </xdr:twoCellAnchor>
  <xdr:twoCellAnchor editAs="oneCell">
    <xdr:from>
      <xdr:col>2</xdr:col>
      <xdr:colOff>47625</xdr:colOff>
      <xdr:row>31</xdr:row>
      <xdr:rowOff>19050</xdr:rowOff>
    </xdr:from>
    <xdr:to>
      <xdr:col>2</xdr:col>
      <xdr:colOff>161925</xdr:colOff>
      <xdr:row>31</xdr:row>
      <xdr:rowOff>152400</xdr:rowOff>
    </xdr:to>
    <xdr:pic>
      <xdr:nvPicPr>
        <xdr:cNvPr id="19" name="CheckBox18"/>
        <xdr:cNvPicPr preferRelativeResize="1">
          <a:picLocks noChangeAspect="1"/>
        </xdr:cNvPicPr>
      </xdr:nvPicPr>
      <xdr:blipFill>
        <a:blip r:embed="rId18"/>
        <a:stretch>
          <a:fillRect/>
        </a:stretch>
      </xdr:blipFill>
      <xdr:spPr>
        <a:xfrm>
          <a:off x="2266950" y="8467725"/>
          <a:ext cx="114300" cy="133350"/>
        </a:xfrm>
        <a:prstGeom prst="rect">
          <a:avLst/>
        </a:prstGeom>
        <a:noFill/>
        <a:ln w="9525" cmpd="sng">
          <a:noFill/>
        </a:ln>
      </xdr:spPr>
    </xdr:pic>
    <xdr:clientData/>
  </xdr:twoCellAnchor>
  <xdr:twoCellAnchor editAs="oneCell">
    <xdr:from>
      <xdr:col>2</xdr:col>
      <xdr:colOff>57150</xdr:colOff>
      <xdr:row>32</xdr:row>
      <xdr:rowOff>38100</xdr:rowOff>
    </xdr:from>
    <xdr:to>
      <xdr:col>2</xdr:col>
      <xdr:colOff>171450</xdr:colOff>
      <xdr:row>32</xdr:row>
      <xdr:rowOff>171450</xdr:rowOff>
    </xdr:to>
    <xdr:pic>
      <xdr:nvPicPr>
        <xdr:cNvPr id="20" name="CheckBox19"/>
        <xdr:cNvPicPr preferRelativeResize="1">
          <a:picLocks noChangeAspect="1"/>
        </xdr:cNvPicPr>
      </xdr:nvPicPr>
      <xdr:blipFill>
        <a:blip r:embed="rId19"/>
        <a:stretch>
          <a:fillRect/>
        </a:stretch>
      </xdr:blipFill>
      <xdr:spPr>
        <a:xfrm>
          <a:off x="2276475" y="8658225"/>
          <a:ext cx="114300" cy="133350"/>
        </a:xfrm>
        <a:prstGeom prst="rect">
          <a:avLst/>
        </a:prstGeom>
        <a:noFill/>
        <a:ln w="9525" cmpd="sng">
          <a:noFill/>
        </a:ln>
      </xdr:spPr>
    </xdr:pic>
    <xdr:clientData/>
  </xdr:twoCellAnchor>
  <xdr:twoCellAnchor editAs="oneCell">
    <xdr:from>
      <xdr:col>2</xdr:col>
      <xdr:colOff>47625</xdr:colOff>
      <xdr:row>33</xdr:row>
      <xdr:rowOff>38100</xdr:rowOff>
    </xdr:from>
    <xdr:to>
      <xdr:col>2</xdr:col>
      <xdr:colOff>161925</xdr:colOff>
      <xdr:row>33</xdr:row>
      <xdr:rowOff>171450</xdr:rowOff>
    </xdr:to>
    <xdr:pic>
      <xdr:nvPicPr>
        <xdr:cNvPr id="21" name="CheckBox20"/>
        <xdr:cNvPicPr preferRelativeResize="1">
          <a:picLocks noChangeAspect="1"/>
        </xdr:cNvPicPr>
      </xdr:nvPicPr>
      <xdr:blipFill>
        <a:blip r:embed="rId20"/>
        <a:stretch>
          <a:fillRect/>
        </a:stretch>
      </xdr:blipFill>
      <xdr:spPr>
        <a:xfrm>
          <a:off x="2266950" y="8829675"/>
          <a:ext cx="114300" cy="133350"/>
        </a:xfrm>
        <a:prstGeom prst="rect">
          <a:avLst/>
        </a:prstGeom>
        <a:noFill/>
        <a:ln w="9525" cmpd="sng">
          <a:noFill/>
        </a:ln>
      </xdr:spPr>
    </xdr:pic>
    <xdr:clientData/>
  </xdr:twoCellAnchor>
  <xdr:twoCellAnchor editAs="oneCell">
    <xdr:from>
      <xdr:col>2</xdr:col>
      <xdr:colOff>57150</xdr:colOff>
      <xdr:row>34</xdr:row>
      <xdr:rowOff>38100</xdr:rowOff>
    </xdr:from>
    <xdr:to>
      <xdr:col>2</xdr:col>
      <xdr:colOff>171450</xdr:colOff>
      <xdr:row>34</xdr:row>
      <xdr:rowOff>171450</xdr:rowOff>
    </xdr:to>
    <xdr:pic>
      <xdr:nvPicPr>
        <xdr:cNvPr id="22" name="CheckBox21"/>
        <xdr:cNvPicPr preferRelativeResize="1">
          <a:picLocks noChangeAspect="1"/>
        </xdr:cNvPicPr>
      </xdr:nvPicPr>
      <xdr:blipFill>
        <a:blip r:embed="rId21"/>
        <a:stretch>
          <a:fillRect/>
        </a:stretch>
      </xdr:blipFill>
      <xdr:spPr>
        <a:xfrm>
          <a:off x="2276475" y="9001125"/>
          <a:ext cx="114300" cy="133350"/>
        </a:xfrm>
        <a:prstGeom prst="rect">
          <a:avLst/>
        </a:prstGeom>
        <a:noFill/>
        <a:ln w="9525" cmpd="sng">
          <a:noFill/>
        </a:ln>
      </xdr:spPr>
    </xdr:pic>
    <xdr:clientData/>
  </xdr:twoCellAnchor>
  <xdr:twoCellAnchor editAs="oneCell">
    <xdr:from>
      <xdr:col>2</xdr:col>
      <xdr:colOff>66675</xdr:colOff>
      <xdr:row>35</xdr:row>
      <xdr:rowOff>19050</xdr:rowOff>
    </xdr:from>
    <xdr:to>
      <xdr:col>2</xdr:col>
      <xdr:colOff>180975</xdr:colOff>
      <xdr:row>35</xdr:row>
      <xdr:rowOff>152400</xdr:rowOff>
    </xdr:to>
    <xdr:pic>
      <xdr:nvPicPr>
        <xdr:cNvPr id="23" name="CheckBox22"/>
        <xdr:cNvPicPr preferRelativeResize="1">
          <a:picLocks noChangeAspect="1"/>
        </xdr:cNvPicPr>
      </xdr:nvPicPr>
      <xdr:blipFill>
        <a:blip r:embed="rId22"/>
        <a:stretch>
          <a:fillRect/>
        </a:stretch>
      </xdr:blipFill>
      <xdr:spPr>
        <a:xfrm>
          <a:off x="2286000" y="9153525"/>
          <a:ext cx="114300" cy="133350"/>
        </a:xfrm>
        <a:prstGeom prst="rect">
          <a:avLst/>
        </a:prstGeom>
        <a:noFill/>
        <a:ln w="9525" cmpd="sng">
          <a:noFill/>
        </a:ln>
      </xdr:spPr>
    </xdr:pic>
    <xdr:clientData/>
  </xdr:twoCellAnchor>
  <xdr:twoCellAnchor editAs="oneCell">
    <xdr:from>
      <xdr:col>2</xdr:col>
      <xdr:colOff>66675</xdr:colOff>
      <xdr:row>36</xdr:row>
      <xdr:rowOff>19050</xdr:rowOff>
    </xdr:from>
    <xdr:to>
      <xdr:col>2</xdr:col>
      <xdr:colOff>180975</xdr:colOff>
      <xdr:row>36</xdr:row>
      <xdr:rowOff>152400</xdr:rowOff>
    </xdr:to>
    <xdr:pic>
      <xdr:nvPicPr>
        <xdr:cNvPr id="24" name="CheckBox23"/>
        <xdr:cNvPicPr preferRelativeResize="1">
          <a:picLocks noChangeAspect="1"/>
        </xdr:cNvPicPr>
      </xdr:nvPicPr>
      <xdr:blipFill>
        <a:blip r:embed="rId23"/>
        <a:stretch>
          <a:fillRect/>
        </a:stretch>
      </xdr:blipFill>
      <xdr:spPr>
        <a:xfrm>
          <a:off x="2286000" y="9324975"/>
          <a:ext cx="114300" cy="133350"/>
        </a:xfrm>
        <a:prstGeom prst="rect">
          <a:avLst/>
        </a:prstGeom>
        <a:noFill/>
        <a:ln w="9525" cmpd="sng">
          <a:noFill/>
        </a:ln>
      </xdr:spPr>
    </xdr:pic>
    <xdr:clientData/>
  </xdr:twoCellAnchor>
  <xdr:twoCellAnchor editAs="oneCell">
    <xdr:from>
      <xdr:col>2</xdr:col>
      <xdr:colOff>66675</xdr:colOff>
      <xdr:row>39</xdr:row>
      <xdr:rowOff>19050</xdr:rowOff>
    </xdr:from>
    <xdr:to>
      <xdr:col>2</xdr:col>
      <xdr:colOff>180975</xdr:colOff>
      <xdr:row>39</xdr:row>
      <xdr:rowOff>152400</xdr:rowOff>
    </xdr:to>
    <xdr:pic>
      <xdr:nvPicPr>
        <xdr:cNvPr id="25" name="CheckBox24"/>
        <xdr:cNvPicPr preferRelativeResize="1">
          <a:picLocks noChangeAspect="1"/>
        </xdr:cNvPicPr>
      </xdr:nvPicPr>
      <xdr:blipFill>
        <a:blip r:embed="rId24"/>
        <a:stretch>
          <a:fillRect/>
        </a:stretch>
      </xdr:blipFill>
      <xdr:spPr>
        <a:xfrm>
          <a:off x="2286000" y="9944100"/>
          <a:ext cx="114300" cy="133350"/>
        </a:xfrm>
        <a:prstGeom prst="rect">
          <a:avLst/>
        </a:prstGeom>
        <a:noFill/>
        <a:ln w="9525" cmpd="sng">
          <a:noFill/>
        </a:ln>
      </xdr:spPr>
    </xdr:pic>
    <xdr:clientData/>
  </xdr:twoCellAnchor>
  <xdr:twoCellAnchor editAs="oneCell">
    <xdr:from>
      <xdr:col>2</xdr:col>
      <xdr:colOff>66675</xdr:colOff>
      <xdr:row>40</xdr:row>
      <xdr:rowOff>19050</xdr:rowOff>
    </xdr:from>
    <xdr:to>
      <xdr:col>2</xdr:col>
      <xdr:colOff>180975</xdr:colOff>
      <xdr:row>40</xdr:row>
      <xdr:rowOff>152400</xdr:rowOff>
    </xdr:to>
    <xdr:pic>
      <xdr:nvPicPr>
        <xdr:cNvPr id="26" name="CheckBox25"/>
        <xdr:cNvPicPr preferRelativeResize="1">
          <a:picLocks noChangeAspect="1"/>
        </xdr:cNvPicPr>
      </xdr:nvPicPr>
      <xdr:blipFill>
        <a:blip r:embed="rId25"/>
        <a:stretch>
          <a:fillRect/>
        </a:stretch>
      </xdr:blipFill>
      <xdr:spPr>
        <a:xfrm>
          <a:off x="2286000" y="10115550"/>
          <a:ext cx="114300" cy="133350"/>
        </a:xfrm>
        <a:prstGeom prst="rect">
          <a:avLst/>
        </a:prstGeom>
        <a:noFill/>
        <a:ln w="9525" cmpd="sng">
          <a:noFill/>
        </a:ln>
      </xdr:spPr>
    </xdr:pic>
    <xdr:clientData/>
  </xdr:twoCellAnchor>
  <xdr:twoCellAnchor editAs="oneCell">
    <xdr:from>
      <xdr:col>2</xdr:col>
      <xdr:colOff>66675</xdr:colOff>
      <xdr:row>41</xdr:row>
      <xdr:rowOff>19050</xdr:rowOff>
    </xdr:from>
    <xdr:to>
      <xdr:col>2</xdr:col>
      <xdr:colOff>180975</xdr:colOff>
      <xdr:row>41</xdr:row>
      <xdr:rowOff>152400</xdr:rowOff>
    </xdr:to>
    <xdr:pic>
      <xdr:nvPicPr>
        <xdr:cNvPr id="27" name="CheckBox26"/>
        <xdr:cNvPicPr preferRelativeResize="1">
          <a:picLocks noChangeAspect="1"/>
        </xdr:cNvPicPr>
      </xdr:nvPicPr>
      <xdr:blipFill>
        <a:blip r:embed="rId26"/>
        <a:stretch>
          <a:fillRect/>
        </a:stretch>
      </xdr:blipFill>
      <xdr:spPr>
        <a:xfrm>
          <a:off x="2286000" y="10287000"/>
          <a:ext cx="114300" cy="133350"/>
        </a:xfrm>
        <a:prstGeom prst="rect">
          <a:avLst/>
        </a:prstGeom>
        <a:noFill/>
        <a:ln w="9525" cmpd="sng">
          <a:noFill/>
        </a:ln>
      </xdr:spPr>
    </xdr:pic>
    <xdr:clientData/>
  </xdr:twoCellAnchor>
  <xdr:twoCellAnchor editAs="oneCell">
    <xdr:from>
      <xdr:col>2</xdr:col>
      <xdr:colOff>66675</xdr:colOff>
      <xdr:row>42</xdr:row>
      <xdr:rowOff>19050</xdr:rowOff>
    </xdr:from>
    <xdr:to>
      <xdr:col>2</xdr:col>
      <xdr:colOff>180975</xdr:colOff>
      <xdr:row>42</xdr:row>
      <xdr:rowOff>152400</xdr:rowOff>
    </xdr:to>
    <xdr:pic>
      <xdr:nvPicPr>
        <xdr:cNvPr id="28" name="CheckBox27"/>
        <xdr:cNvPicPr preferRelativeResize="1">
          <a:picLocks noChangeAspect="1"/>
        </xdr:cNvPicPr>
      </xdr:nvPicPr>
      <xdr:blipFill>
        <a:blip r:embed="rId27"/>
        <a:stretch>
          <a:fillRect/>
        </a:stretch>
      </xdr:blipFill>
      <xdr:spPr>
        <a:xfrm>
          <a:off x="2286000" y="10458450"/>
          <a:ext cx="114300" cy="133350"/>
        </a:xfrm>
        <a:prstGeom prst="rect">
          <a:avLst/>
        </a:prstGeom>
        <a:noFill/>
        <a:ln w="9525" cmpd="sng">
          <a:noFill/>
        </a:ln>
      </xdr:spPr>
    </xdr:pic>
    <xdr:clientData/>
  </xdr:twoCellAnchor>
  <xdr:twoCellAnchor editAs="oneCell">
    <xdr:from>
      <xdr:col>2</xdr:col>
      <xdr:colOff>66675</xdr:colOff>
      <xdr:row>43</xdr:row>
      <xdr:rowOff>19050</xdr:rowOff>
    </xdr:from>
    <xdr:to>
      <xdr:col>2</xdr:col>
      <xdr:colOff>180975</xdr:colOff>
      <xdr:row>43</xdr:row>
      <xdr:rowOff>152400</xdr:rowOff>
    </xdr:to>
    <xdr:pic>
      <xdr:nvPicPr>
        <xdr:cNvPr id="29" name="CheckBox28"/>
        <xdr:cNvPicPr preferRelativeResize="1">
          <a:picLocks noChangeAspect="1"/>
        </xdr:cNvPicPr>
      </xdr:nvPicPr>
      <xdr:blipFill>
        <a:blip r:embed="rId28"/>
        <a:stretch>
          <a:fillRect/>
        </a:stretch>
      </xdr:blipFill>
      <xdr:spPr>
        <a:xfrm>
          <a:off x="2286000" y="10629900"/>
          <a:ext cx="114300" cy="133350"/>
        </a:xfrm>
        <a:prstGeom prst="rect">
          <a:avLst/>
        </a:prstGeom>
        <a:noFill/>
        <a:ln w="9525" cmpd="sng">
          <a:noFill/>
        </a:ln>
      </xdr:spPr>
    </xdr:pic>
    <xdr:clientData/>
  </xdr:twoCellAnchor>
  <xdr:twoCellAnchor editAs="oneCell">
    <xdr:from>
      <xdr:col>2</xdr:col>
      <xdr:colOff>66675</xdr:colOff>
      <xdr:row>44</xdr:row>
      <xdr:rowOff>19050</xdr:rowOff>
    </xdr:from>
    <xdr:to>
      <xdr:col>2</xdr:col>
      <xdr:colOff>180975</xdr:colOff>
      <xdr:row>44</xdr:row>
      <xdr:rowOff>152400</xdr:rowOff>
    </xdr:to>
    <xdr:pic>
      <xdr:nvPicPr>
        <xdr:cNvPr id="30" name="CheckBox29"/>
        <xdr:cNvPicPr preferRelativeResize="1">
          <a:picLocks noChangeAspect="1"/>
        </xdr:cNvPicPr>
      </xdr:nvPicPr>
      <xdr:blipFill>
        <a:blip r:embed="rId29"/>
        <a:stretch>
          <a:fillRect/>
        </a:stretch>
      </xdr:blipFill>
      <xdr:spPr>
        <a:xfrm>
          <a:off x="2286000" y="10801350"/>
          <a:ext cx="114300" cy="133350"/>
        </a:xfrm>
        <a:prstGeom prst="rect">
          <a:avLst/>
        </a:prstGeom>
        <a:noFill/>
        <a:ln w="9525" cmpd="sng">
          <a:noFill/>
        </a:ln>
      </xdr:spPr>
    </xdr:pic>
    <xdr:clientData/>
  </xdr:twoCellAnchor>
  <xdr:twoCellAnchor editAs="oneCell">
    <xdr:from>
      <xdr:col>2</xdr:col>
      <xdr:colOff>66675</xdr:colOff>
      <xdr:row>45</xdr:row>
      <xdr:rowOff>19050</xdr:rowOff>
    </xdr:from>
    <xdr:to>
      <xdr:col>2</xdr:col>
      <xdr:colOff>180975</xdr:colOff>
      <xdr:row>45</xdr:row>
      <xdr:rowOff>152400</xdr:rowOff>
    </xdr:to>
    <xdr:pic>
      <xdr:nvPicPr>
        <xdr:cNvPr id="31" name="CheckBox30"/>
        <xdr:cNvPicPr preferRelativeResize="1">
          <a:picLocks noChangeAspect="1"/>
        </xdr:cNvPicPr>
      </xdr:nvPicPr>
      <xdr:blipFill>
        <a:blip r:embed="rId30"/>
        <a:stretch>
          <a:fillRect/>
        </a:stretch>
      </xdr:blipFill>
      <xdr:spPr>
        <a:xfrm>
          <a:off x="2286000" y="10972800"/>
          <a:ext cx="114300" cy="133350"/>
        </a:xfrm>
        <a:prstGeom prst="rect">
          <a:avLst/>
        </a:prstGeom>
        <a:noFill/>
        <a:ln w="9525" cmpd="sng">
          <a:noFill/>
        </a:ln>
      </xdr:spPr>
    </xdr:pic>
    <xdr:clientData/>
  </xdr:twoCellAnchor>
  <xdr:twoCellAnchor editAs="oneCell">
    <xdr:from>
      <xdr:col>2</xdr:col>
      <xdr:colOff>66675</xdr:colOff>
      <xdr:row>46</xdr:row>
      <xdr:rowOff>19050</xdr:rowOff>
    </xdr:from>
    <xdr:to>
      <xdr:col>2</xdr:col>
      <xdr:colOff>180975</xdr:colOff>
      <xdr:row>46</xdr:row>
      <xdr:rowOff>152400</xdr:rowOff>
    </xdr:to>
    <xdr:pic>
      <xdr:nvPicPr>
        <xdr:cNvPr id="32" name="CheckBox31"/>
        <xdr:cNvPicPr preferRelativeResize="1">
          <a:picLocks noChangeAspect="1"/>
        </xdr:cNvPicPr>
      </xdr:nvPicPr>
      <xdr:blipFill>
        <a:blip r:embed="rId31"/>
        <a:stretch>
          <a:fillRect/>
        </a:stretch>
      </xdr:blipFill>
      <xdr:spPr>
        <a:xfrm>
          <a:off x="2286000" y="11144250"/>
          <a:ext cx="114300" cy="133350"/>
        </a:xfrm>
        <a:prstGeom prst="rect">
          <a:avLst/>
        </a:prstGeom>
        <a:noFill/>
        <a:ln w="9525" cmpd="sng">
          <a:noFill/>
        </a:ln>
      </xdr:spPr>
    </xdr:pic>
    <xdr:clientData/>
  </xdr:twoCellAnchor>
  <xdr:twoCellAnchor editAs="oneCell">
    <xdr:from>
      <xdr:col>2</xdr:col>
      <xdr:colOff>66675</xdr:colOff>
      <xdr:row>47</xdr:row>
      <xdr:rowOff>19050</xdr:rowOff>
    </xdr:from>
    <xdr:to>
      <xdr:col>2</xdr:col>
      <xdr:colOff>180975</xdr:colOff>
      <xdr:row>47</xdr:row>
      <xdr:rowOff>152400</xdr:rowOff>
    </xdr:to>
    <xdr:pic>
      <xdr:nvPicPr>
        <xdr:cNvPr id="33" name="CheckBox32"/>
        <xdr:cNvPicPr preferRelativeResize="1">
          <a:picLocks noChangeAspect="1"/>
        </xdr:cNvPicPr>
      </xdr:nvPicPr>
      <xdr:blipFill>
        <a:blip r:embed="rId32"/>
        <a:stretch>
          <a:fillRect/>
        </a:stretch>
      </xdr:blipFill>
      <xdr:spPr>
        <a:xfrm>
          <a:off x="2286000" y="11315700"/>
          <a:ext cx="114300" cy="133350"/>
        </a:xfrm>
        <a:prstGeom prst="rect">
          <a:avLst/>
        </a:prstGeom>
        <a:noFill/>
        <a:ln w="9525" cmpd="sng">
          <a:noFill/>
        </a:ln>
      </xdr:spPr>
    </xdr:pic>
    <xdr:clientData/>
  </xdr:twoCellAnchor>
  <xdr:twoCellAnchor editAs="oneCell">
    <xdr:from>
      <xdr:col>2</xdr:col>
      <xdr:colOff>66675</xdr:colOff>
      <xdr:row>48</xdr:row>
      <xdr:rowOff>19050</xdr:rowOff>
    </xdr:from>
    <xdr:to>
      <xdr:col>2</xdr:col>
      <xdr:colOff>180975</xdr:colOff>
      <xdr:row>48</xdr:row>
      <xdr:rowOff>152400</xdr:rowOff>
    </xdr:to>
    <xdr:pic>
      <xdr:nvPicPr>
        <xdr:cNvPr id="34" name="CheckBox33"/>
        <xdr:cNvPicPr preferRelativeResize="1">
          <a:picLocks noChangeAspect="1"/>
        </xdr:cNvPicPr>
      </xdr:nvPicPr>
      <xdr:blipFill>
        <a:blip r:embed="rId33"/>
        <a:stretch>
          <a:fillRect/>
        </a:stretch>
      </xdr:blipFill>
      <xdr:spPr>
        <a:xfrm>
          <a:off x="2286000" y="11487150"/>
          <a:ext cx="114300" cy="133350"/>
        </a:xfrm>
        <a:prstGeom prst="rect">
          <a:avLst/>
        </a:prstGeom>
        <a:noFill/>
        <a:ln w="9525" cmpd="sng">
          <a:noFill/>
        </a:ln>
      </xdr:spPr>
    </xdr:pic>
    <xdr:clientData/>
  </xdr:twoCellAnchor>
  <xdr:twoCellAnchor editAs="oneCell">
    <xdr:from>
      <xdr:col>2</xdr:col>
      <xdr:colOff>66675</xdr:colOff>
      <xdr:row>49</xdr:row>
      <xdr:rowOff>19050</xdr:rowOff>
    </xdr:from>
    <xdr:to>
      <xdr:col>2</xdr:col>
      <xdr:colOff>180975</xdr:colOff>
      <xdr:row>49</xdr:row>
      <xdr:rowOff>152400</xdr:rowOff>
    </xdr:to>
    <xdr:pic>
      <xdr:nvPicPr>
        <xdr:cNvPr id="35" name="CheckBox34"/>
        <xdr:cNvPicPr preferRelativeResize="1">
          <a:picLocks noChangeAspect="1"/>
        </xdr:cNvPicPr>
      </xdr:nvPicPr>
      <xdr:blipFill>
        <a:blip r:embed="rId34"/>
        <a:stretch>
          <a:fillRect/>
        </a:stretch>
      </xdr:blipFill>
      <xdr:spPr>
        <a:xfrm>
          <a:off x="2286000" y="11658600"/>
          <a:ext cx="114300" cy="133350"/>
        </a:xfrm>
        <a:prstGeom prst="rect">
          <a:avLst/>
        </a:prstGeom>
        <a:noFill/>
        <a:ln w="9525" cmpd="sng">
          <a:noFill/>
        </a:ln>
      </xdr:spPr>
    </xdr:pic>
    <xdr:clientData/>
  </xdr:twoCellAnchor>
  <xdr:twoCellAnchor editAs="oneCell">
    <xdr:from>
      <xdr:col>2</xdr:col>
      <xdr:colOff>66675</xdr:colOff>
      <xdr:row>50</xdr:row>
      <xdr:rowOff>19050</xdr:rowOff>
    </xdr:from>
    <xdr:to>
      <xdr:col>2</xdr:col>
      <xdr:colOff>180975</xdr:colOff>
      <xdr:row>50</xdr:row>
      <xdr:rowOff>152400</xdr:rowOff>
    </xdr:to>
    <xdr:pic>
      <xdr:nvPicPr>
        <xdr:cNvPr id="36" name="CheckBox35"/>
        <xdr:cNvPicPr preferRelativeResize="1">
          <a:picLocks noChangeAspect="1"/>
        </xdr:cNvPicPr>
      </xdr:nvPicPr>
      <xdr:blipFill>
        <a:blip r:embed="rId35"/>
        <a:stretch>
          <a:fillRect/>
        </a:stretch>
      </xdr:blipFill>
      <xdr:spPr>
        <a:xfrm>
          <a:off x="2286000" y="11830050"/>
          <a:ext cx="114300" cy="133350"/>
        </a:xfrm>
        <a:prstGeom prst="rect">
          <a:avLst/>
        </a:prstGeom>
        <a:noFill/>
        <a:ln w="9525" cmpd="sng">
          <a:noFill/>
        </a:ln>
      </xdr:spPr>
    </xdr:pic>
    <xdr:clientData/>
  </xdr:twoCellAnchor>
  <xdr:twoCellAnchor editAs="oneCell">
    <xdr:from>
      <xdr:col>2</xdr:col>
      <xdr:colOff>66675</xdr:colOff>
      <xdr:row>51</xdr:row>
      <xdr:rowOff>19050</xdr:rowOff>
    </xdr:from>
    <xdr:to>
      <xdr:col>2</xdr:col>
      <xdr:colOff>180975</xdr:colOff>
      <xdr:row>51</xdr:row>
      <xdr:rowOff>152400</xdr:rowOff>
    </xdr:to>
    <xdr:pic>
      <xdr:nvPicPr>
        <xdr:cNvPr id="37" name="CheckBox36"/>
        <xdr:cNvPicPr preferRelativeResize="1">
          <a:picLocks noChangeAspect="1"/>
        </xdr:cNvPicPr>
      </xdr:nvPicPr>
      <xdr:blipFill>
        <a:blip r:embed="rId36"/>
        <a:stretch>
          <a:fillRect/>
        </a:stretch>
      </xdr:blipFill>
      <xdr:spPr>
        <a:xfrm>
          <a:off x="2286000" y="12001500"/>
          <a:ext cx="114300" cy="133350"/>
        </a:xfrm>
        <a:prstGeom prst="rect">
          <a:avLst/>
        </a:prstGeom>
        <a:noFill/>
        <a:ln w="9525" cmpd="sng">
          <a:noFill/>
        </a:ln>
      </xdr:spPr>
    </xdr:pic>
    <xdr:clientData/>
  </xdr:twoCellAnchor>
  <xdr:twoCellAnchor editAs="oneCell">
    <xdr:from>
      <xdr:col>2</xdr:col>
      <xdr:colOff>66675</xdr:colOff>
      <xdr:row>52</xdr:row>
      <xdr:rowOff>19050</xdr:rowOff>
    </xdr:from>
    <xdr:to>
      <xdr:col>2</xdr:col>
      <xdr:colOff>180975</xdr:colOff>
      <xdr:row>52</xdr:row>
      <xdr:rowOff>152400</xdr:rowOff>
    </xdr:to>
    <xdr:pic>
      <xdr:nvPicPr>
        <xdr:cNvPr id="38" name="CheckBox37"/>
        <xdr:cNvPicPr preferRelativeResize="1">
          <a:picLocks noChangeAspect="1"/>
        </xdr:cNvPicPr>
      </xdr:nvPicPr>
      <xdr:blipFill>
        <a:blip r:embed="rId37"/>
        <a:stretch>
          <a:fillRect/>
        </a:stretch>
      </xdr:blipFill>
      <xdr:spPr>
        <a:xfrm>
          <a:off x="2286000" y="12172950"/>
          <a:ext cx="114300" cy="133350"/>
        </a:xfrm>
        <a:prstGeom prst="rect">
          <a:avLst/>
        </a:prstGeom>
        <a:noFill/>
        <a:ln w="9525" cmpd="sng">
          <a:noFill/>
        </a:ln>
      </xdr:spPr>
    </xdr:pic>
    <xdr:clientData/>
  </xdr:twoCellAnchor>
  <xdr:twoCellAnchor editAs="oneCell">
    <xdr:from>
      <xdr:col>2</xdr:col>
      <xdr:colOff>66675</xdr:colOff>
      <xdr:row>53</xdr:row>
      <xdr:rowOff>19050</xdr:rowOff>
    </xdr:from>
    <xdr:to>
      <xdr:col>2</xdr:col>
      <xdr:colOff>180975</xdr:colOff>
      <xdr:row>53</xdr:row>
      <xdr:rowOff>152400</xdr:rowOff>
    </xdr:to>
    <xdr:pic>
      <xdr:nvPicPr>
        <xdr:cNvPr id="39" name="CheckBox38"/>
        <xdr:cNvPicPr preferRelativeResize="1">
          <a:picLocks noChangeAspect="1"/>
        </xdr:cNvPicPr>
      </xdr:nvPicPr>
      <xdr:blipFill>
        <a:blip r:embed="rId38"/>
        <a:stretch>
          <a:fillRect/>
        </a:stretch>
      </xdr:blipFill>
      <xdr:spPr>
        <a:xfrm>
          <a:off x="2286000" y="12344400"/>
          <a:ext cx="114300" cy="133350"/>
        </a:xfrm>
        <a:prstGeom prst="rect">
          <a:avLst/>
        </a:prstGeom>
        <a:noFill/>
        <a:ln w="9525" cmpd="sng">
          <a:noFill/>
        </a:ln>
      </xdr:spPr>
    </xdr:pic>
    <xdr:clientData/>
  </xdr:twoCellAnchor>
  <xdr:twoCellAnchor editAs="oneCell">
    <xdr:from>
      <xdr:col>2</xdr:col>
      <xdr:colOff>66675</xdr:colOff>
      <xdr:row>54</xdr:row>
      <xdr:rowOff>19050</xdr:rowOff>
    </xdr:from>
    <xdr:to>
      <xdr:col>2</xdr:col>
      <xdr:colOff>180975</xdr:colOff>
      <xdr:row>54</xdr:row>
      <xdr:rowOff>152400</xdr:rowOff>
    </xdr:to>
    <xdr:pic>
      <xdr:nvPicPr>
        <xdr:cNvPr id="40" name="CheckBox39"/>
        <xdr:cNvPicPr preferRelativeResize="1">
          <a:picLocks noChangeAspect="1"/>
        </xdr:cNvPicPr>
      </xdr:nvPicPr>
      <xdr:blipFill>
        <a:blip r:embed="rId39"/>
        <a:stretch>
          <a:fillRect/>
        </a:stretch>
      </xdr:blipFill>
      <xdr:spPr>
        <a:xfrm>
          <a:off x="2286000" y="12515850"/>
          <a:ext cx="114300" cy="133350"/>
        </a:xfrm>
        <a:prstGeom prst="rect">
          <a:avLst/>
        </a:prstGeom>
        <a:noFill/>
        <a:ln w="9525" cmpd="sng">
          <a:noFill/>
        </a:ln>
      </xdr:spPr>
    </xdr:pic>
    <xdr:clientData/>
  </xdr:twoCellAnchor>
  <xdr:twoCellAnchor editAs="oneCell">
    <xdr:from>
      <xdr:col>2</xdr:col>
      <xdr:colOff>66675</xdr:colOff>
      <xdr:row>55</xdr:row>
      <xdr:rowOff>19050</xdr:rowOff>
    </xdr:from>
    <xdr:to>
      <xdr:col>2</xdr:col>
      <xdr:colOff>180975</xdr:colOff>
      <xdr:row>55</xdr:row>
      <xdr:rowOff>152400</xdr:rowOff>
    </xdr:to>
    <xdr:pic>
      <xdr:nvPicPr>
        <xdr:cNvPr id="41" name="CheckBox40"/>
        <xdr:cNvPicPr preferRelativeResize="1">
          <a:picLocks noChangeAspect="1"/>
        </xdr:cNvPicPr>
      </xdr:nvPicPr>
      <xdr:blipFill>
        <a:blip r:embed="rId40"/>
        <a:stretch>
          <a:fillRect/>
        </a:stretch>
      </xdr:blipFill>
      <xdr:spPr>
        <a:xfrm>
          <a:off x="2286000" y="12687300"/>
          <a:ext cx="114300" cy="133350"/>
        </a:xfrm>
        <a:prstGeom prst="rect">
          <a:avLst/>
        </a:prstGeom>
        <a:noFill/>
        <a:ln w="9525" cmpd="sng">
          <a:noFill/>
        </a:ln>
      </xdr:spPr>
    </xdr:pic>
    <xdr:clientData/>
  </xdr:twoCellAnchor>
  <xdr:twoCellAnchor editAs="oneCell">
    <xdr:from>
      <xdr:col>2</xdr:col>
      <xdr:colOff>66675</xdr:colOff>
      <xdr:row>56</xdr:row>
      <xdr:rowOff>19050</xdr:rowOff>
    </xdr:from>
    <xdr:to>
      <xdr:col>2</xdr:col>
      <xdr:colOff>180975</xdr:colOff>
      <xdr:row>56</xdr:row>
      <xdr:rowOff>152400</xdr:rowOff>
    </xdr:to>
    <xdr:pic>
      <xdr:nvPicPr>
        <xdr:cNvPr id="42" name="CheckBox41"/>
        <xdr:cNvPicPr preferRelativeResize="1">
          <a:picLocks noChangeAspect="1"/>
        </xdr:cNvPicPr>
      </xdr:nvPicPr>
      <xdr:blipFill>
        <a:blip r:embed="rId41"/>
        <a:stretch>
          <a:fillRect/>
        </a:stretch>
      </xdr:blipFill>
      <xdr:spPr>
        <a:xfrm>
          <a:off x="2286000" y="12858750"/>
          <a:ext cx="114300" cy="133350"/>
        </a:xfrm>
        <a:prstGeom prst="rect">
          <a:avLst/>
        </a:prstGeom>
        <a:noFill/>
        <a:ln w="9525" cmpd="sng">
          <a:noFill/>
        </a:ln>
      </xdr:spPr>
    </xdr:pic>
    <xdr:clientData/>
  </xdr:twoCellAnchor>
  <xdr:twoCellAnchor editAs="oneCell">
    <xdr:from>
      <xdr:col>2</xdr:col>
      <xdr:colOff>66675</xdr:colOff>
      <xdr:row>57</xdr:row>
      <xdr:rowOff>19050</xdr:rowOff>
    </xdr:from>
    <xdr:to>
      <xdr:col>2</xdr:col>
      <xdr:colOff>180975</xdr:colOff>
      <xdr:row>57</xdr:row>
      <xdr:rowOff>152400</xdr:rowOff>
    </xdr:to>
    <xdr:pic>
      <xdr:nvPicPr>
        <xdr:cNvPr id="43" name="CheckBox42"/>
        <xdr:cNvPicPr preferRelativeResize="1">
          <a:picLocks noChangeAspect="1"/>
        </xdr:cNvPicPr>
      </xdr:nvPicPr>
      <xdr:blipFill>
        <a:blip r:embed="rId42"/>
        <a:stretch>
          <a:fillRect/>
        </a:stretch>
      </xdr:blipFill>
      <xdr:spPr>
        <a:xfrm>
          <a:off x="2286000" y="13030200"/>
          <a:ext cx="114300" cy="133350"/>
        </a:xfrm>
        <a:prstGeom prst="rect">
          <a:avLst/>
        </a:prstGeom>
        <a:noFill/>
        <a:ln w="9525" cmpd="sng">
          <a:noFill/>
        </a:ln>
      </xdr:spPr>
    </xdr:pic>
    <xdr:clientData/>
  </xdr:twoCellAnchor>
  <xdr:twoCellAnchor editAs="oneCell">
    <xdr:from>
      <xdr:col>2</xdr:col>
      <xdr:colOff>66675</xdr:colOff>
      <xdr:row>58</xdr:row>
      <xdr:rowOff>19050</xdr:rowOff>
    </xdr:from>
    <xdr:to>
      <xdr:col>2</xdr:col>
      <xdr:colOff>180975</xdr:colOff>
      <xdr:row>58</xdr:row>
      <xdr:rowOff>152400</xdr:rowOff>
    </xdr:to>
    <xdr:pic>
      <xdr:nvPicPr>
        <xdr:cNvPr id="44" name="CheckBox43"/>
        <xdr:cNvPicPr preferRelativeResize="1">
          <a:picLocks noChangeAspect="1"/>
        </xdr:cNvPicPr>
      </xdr:nvPicPr>
      <xdr:blipFill>
        <a:blip r:embed="rId43"/>
        <a:stretch>
          <a:fillRect/>
        </a:stretch>
      </xdr:blipFill>
      <xdr:spPr>
        <a:xfrm>
          <a:off x="2286000" y="13201650"/>
          <a:ext cx="114300" cy="133350"/>
        </a:xfrm>
        <a:prstGeom prst="rect">
          <a:avLst/>
        </a:prstGeom>
        <a:noFill/>
        <a:ln w="9525" cmpd="sng">
          <a:noFill/>
        </a:ln>
      </xdr:spPr>
    </xdr:pic>
    <xdr:clientData/>
  </xdr:twoCellAnchor>
  <xdr:twoCellAnchor editAs="oneCell">
    <xdr:from>
      <xdr:col>2</xdr:col>
      <xdr:colOff>66675</xdr:colOff>
      <xdr:row>59</xdr:row>
      <xdr:rowOff>19050</xdr:rowOff>
    </xdr:from>
    <xdr:to>
      <xdr:col>2</xdr:col>
      <xdr:colOff>180975</xdr:colOff>
      <xdr:row>59</xdr:row>
      <xdr:rowOff>152400</xdr:rowOff>
    </xdr:to>
    <xdr:pic>
      <xdr:nvPicPr>
        <xdr:cNvPr id="45" name="CheckBox44"/>
        <xdr:cNvPicPr preferRelativeResize="1">
          <a:picLocks noChangeAspect="1"/>
        </xdr:cNvPicPr>
      </xdr:nvPicPr>
      <xdr:blipFill>
        <a:blip r:embed="rId44"/>
        <a:stretch>
          <a:fillRect/>
        </a:stretch>
      </xdr:blipFill>
      <xdr:spPr>
        <a:xfrm>
          <a:off x="2286000" y="13373100"/>
          <a:ext cx="114300" cy="133350"/>
        </a:xfrm>
        <a:prstGeom prst="rect">
          <a:avLst/>
        </a:prstGeom>
        <a:noFill/>
        <a:ln w="9525" cmpd="sng">
          <a:noFill/>
        </a:ln>
      </xdr:spPr>
    </xdr:pic>
    <xdr:clientData/>
  </xdr:twoCellAnchor>
  <xdr:twoCellAnchor editAs="oneCell">
    <xdr:from>
      <xdr:col>2</xdr:col>
      <xdr:colOff>66675</xdr:colOff>
      <xdr:row>60</xdr:row>
      <xdr:rowOff>19050</xdr:rowOff>
    </xdr:from>
    <xdr:to>
      <xdr:col>2</xdr:col>
      <xdr:colOff>180975</xdr:colOff>
      <xdr:row>60</xdr:row>
      <xdr:rowOff>152400</xdr:rowOff>
    </xdr:to>
    <xdr:pic>
      <xdr:nvPicPr>
        <xdr:cNvPr id="46" name="CheckBox45"/>
        <xdr:cNvPicPr preferRelativeResize="1">
          <a:picLocks noChangeAspect="1"/>
        </xdr:cNvPicPr>
      </xdr:nvPicPr>
      <xdr:blipFill>
        <a:blip r:embed="rId45"/>
        <a:stretch>
          <a:fillRect/>
        </a:stretch>
      </xdr:blipFill>
      <xdr:spPr>
        <a:xfrm>
          <a:off x="2286000" y="13544550"/>
          <a:ext cx="114300" cy="133350"/>
        </a:xfrm>
        <a:prstGeom prst="rect">
          <a:avLst/>
        </a:prstGeom>
        <a:noFill/>
        <a:ln w="9525" cmpd="sng">
          <a:noFill/>
        </a:ln>
      </xdr:spPr>
    </xdr:pic>
    <xdr:clientData/>
  </xdr:twoCellAnchor>
  <xdr:twoCellAnchor editAs="oneCell">
    <xdr:from>
      <xdr:col>2</xdr:col>
      <xdr:colOff>66675</xdr:colOff>
      <xdr:row>61</xdr:row>
      <xdr:rowOff>19050</xdr:rowOff>
    </xdr:from>
    <xdr:to>
      <xdr:col>2</xdr:col>
      <xdr:colOff>180975</xdr:colOff>
      <xdr:row>61</xdr:row>
      <xdr:rowOff>152400</xdr:rowOff>
    </xdr:to>
    <xdr:pic>
      <xdr:nvPicPr>
        <xdr:cNvPr id="47" name="CheckBox46"/>
        <xdr:cNvPicPr preferRelativeResize="1">
          <a:picLocks noChangeAspect="1"/>
        </xdr:cNvPicPr>
      </xdr:nvPicPr>
      <xdr:blipFill>
        <a:blip r:embed="rId46"/>
        <a:stretch>
          <a:fillRect/>
        </a:stretch>
      </xdr:blipFill>
      <xdr:spPr>
        <a:xfrm>
          <a:off x="2286000" y="13716000"/>
          <a:ext cx="114300" cy="133350"/>
        </a:xfrm>
        <a:prstGeom prst="rect">
          <a:avLst/>
        </a:prstGeom>
        <a:noFill/>
        <a:ln w="9525" cmpd="sng">
          <a:noFill/>
        </a:ln>
      </xdr:spPr>
    </xdr:pic>
    <xdr:clientData/>
  </xdr:twoCellAnchor>
  <xdr:twoCellAnchor editAs="oneCell">
    <xdr:from>
      <xdr:col>2</xdr:col>
      <xdr:colOff>66675</xdr:colOff>
      <xdr:row>62</xdr:row>
      <xdr:rowOff>19050</xdr:rowOff>
    </xdr:from>
    <xdr:to>
      <xdr:col>2</xdr:col>
      <xdr:colOff>180975</xdr:colOff>
      <xdr:row>62</xdr:row>
      <xdr:rowOff>152400</xdr:rowOff>
    </xdr:to>
    <xdr:pic>
      <xdr:nvPicPr>
        <xdr:cNvPr id="48" name="CheckBox47"/>
        <xdr:cNvPicPr preferRelativeResize="1">
          <a:picLocks noChangeAspect="1"/>
        </xdr:cNvPicPr>
      </xdr:nvPicPr>
      <xdr:blipFill>
        <a:blip r:embed="rId47"/>
        <a:stretch>
          <a:fillRect/>
        </a:stretch>
      </xdr:blipFill>
      <xdr:spPr>
        <a:xfrm>
          <a:off x="2286000" y="13887450"/>
          <a:ext cx="114300" cy="133350"/>
        </a:xfrm>
        <a:prstGeom prst="rect">
          <a:avLst/>
        </a:prstGeom>
        <a:noFill/>
        <a:ln w="9525" cmpd="sng">
          <a:noFill/>
        </a:ln>
      </xdr:spPr>
    </xdr:pic>
    <xdr:clientData/>
  </xdr:twoCellAnchor>
  <xdr:twoCellAnchor editAs="oneCell">
    <xdr:from>
      <xdr:col>2</xdr:col>
      <xdr:colOff>66675</xdr:colOff>
      <xdr:row>63</xdr:row>
      <xdr:rowOff>19050</xdr:rowOff>
    </xdr:from>
    <xdr:to>
      <xdr:col>2</xdr:col>
      <xdr:colOff>180975</xdr:colOff>
      <xdr:row>63</xdr:row>
      <xdr:rowOff>152400</xdr:rowOff>
    </xdr:to>
    <xdr:pic>
      <xdr:nvPicPr>
        <xdr:cNvPr id="49" name="CheckBox48"/>
        <xdr:cNvPicPr preferRelativeResize="1">
          <a:picLocks noChangeAspect="1"/>
        </xdr:cNvPicPr>
      </xdr:nvPicPr>
      <xdr:blipFill>
        <a:blip r:embed="rId48"/>
        <a:stretch>
          <a:fillRect/>
        </a:stretch>
      </xdr:blipFill>
      <xdr:spPr>
        <a:xfrm>
          <a:off x="2286000" y="14058900"/>
          <a:ext cx="114300" cy="133350"/>
        </a:xfrm>
        <a:prstGeom prst="rect">
          <a:avLst/>
        </a:prstGeom>
        <a:noFill/>
        <a:ln w="9525" cmpd="sng">
          <a:noFill/>
        </a:ln>
      </xdr:spPr>
    </xdr:pic>
    <xdr:clientData/>
  </xdr:twoCellAnchor>
  <xdr:twoCellAnchor editAs="oneCell">
    <xdr:from>
      <xdr:col>2</xdr:col>
      <xdr:colOff>66675</xdr:colOff>
      <xdr:row>64</xdr:row>
      <xdr:rowOff>19050</xdr:rowOff>
    </xdr:from>
    <xdr:to>
      <xdr:col>2</xdr:col>
      <xdr:colOff>180975</xdr:colOff>
      <xdr:row>64</xdr:row>
      <xdr:rowOff>152400</xdr:rowOff>
    </xdr:to>
    <xdr:pic>
      <xdr:nvPicPr>
        <xdr:cNvPr id="50" name="CheckBox49"/>
        <xdr:cNvPicPr preferRelativeResize="1">
          <a:picLocks noChangeAspect="1"/>
        </xdr:cNvPicPr>
      </xdr:nvPicPr>
      <xdr:blipFill>
        <a:blip r:embed="rId49"/>
        <a:stretch>
          <a:fillRect/>
        </a:stretch>
      </xdr:blipFill>
      <xdr:spPr>
        <a:xfrm>
          <a:off x="2286000" y="14230350"/>
          <a:ext cx="114300" cy="133350"/>
        </a:xfrm>
        <a:prstGeom prst="rect">
          <a:avLst/>
        </a:prstGeom>
        <a:noFill/>
        <a:ln w="9525" cmpd="sng">
          <a:noFill/>
        </a:ln>
      </xdr:spPr>
    </xdr:pic>
    <xdr:clientData/>
  </xdr:twoCellAnchor>
  <xdr:twoCellAnchor editAs="oneCell">
    <xdr:from>
      <xdr:col>2</xdr:col>
      <xdr:colOff>66675</xdr:colOff>
      <xdr:row>65</xdr:row>
      <xdr:rowOff>19050</xdr:rowOff>
    </xdr:from>
    <xdr:to>
      <xdr:col>2</xdr:col>
      <xdr:colOff>180975</xdr:colOff>
      <xdr:row>65</xdr:row>
      <xdr:rowOff>152400</xdr:rowOff>
    </xdr:to>
    <xdr:pic>
      <xdr:nvPicPr>
        <xdr:cNvPr id="51" name="CheckBox50"/>
        <xdr:cNvPicPr preferRelativeResize="1">
          <a:picLocks noChangeAspect="1"/>
        </xdr:cNvPicPr>
      </xdr:nvPicPr>
      <xdr:blipFill>
        <a:blip r:embed="rId50"/>
        <a:stretch>
          <a:fillRect/>
        </a:stretch>
      </xdr:blipFill>
      <xdr:spPr>
        <a:xfrm>
          <a:off x="2286000" y="14401800"/>
          <a:ext cx="114300" cy="133350"/>
        </a:xfrm>
        <a:prstGeom prst="rect">
          <a:avLst/>
        </a:prstGeom>
        <a:noFill/>
        <a:ln w="9525" cmpd="sng">
          <a:noFill/>
        </a:ln>
      </xdr:spPr>
    </xdr:pic>
    <xdr:clientData/>
  </xdr:twoCellAnchor>
  <xdr:twoCellAnchor editAs="oneCell">
    <xdr:from>
      <xdr:col>2</xdr:col>
      <xdr:colOff>66675</xdr:colOff>
      <xdr:row>68</xdr:row>
      <xdr:rowOff>19050</xdr:rowOff>
    </xdr:from>
    <xdr:to>
      <xdr:col>2</xdr:col>
      <xdr:colOff>180975</xdr:colOff>
      <xdr:row>68</xdr:row>
      <xdr:rowOff>152400</xdr:rowOff>
    </xdr:to>
    <xdr:pic>
      <xdr:nvPicPr>
        <xdr:cNvPr id="52" name="CheckBox51"/>
        <xdr:cNvPicPr preferRelativeResize="1">
          <a:picLocks noChangeAspect="1"/>
        </xdr:cNvPicPr>
      </xdr:nvPicPr>
      <xdr:blipFill>
        <a:blip r:embed="rId51"/>
        <a:stretch>
          <a:fillRect/>
        </a:stretch>
      </xdr:blipFill>
      <xdr:spPr>
        <a:xfrm>
          <a:off x="2286000" y="15001875"/>
          <a:ext cx="114300" cy="133350"/>
        </a:xfrm>
        <a:prstGeom prst="rect">
          <a:avLst/>
        </a:prstGeom>
        <a:noFill/>
        <a:ln w="9525" cmpd="sng">
          <a:noFill/>
        </a:ln>
      </xdr:spPr>
    </xdr:pic>
    <xdr:clientData/>
  </xdr:twoCellAnchor>
  <xdr:twoCellAnchor editAs="oneCell">
    <xdr:from>
      <xdr:col>2</xdr:col>
      <xdr:colOff>66675</xdr:colOff>
      <xdr:row>69</xdr:row>
      <xdr:rowOff>19050</xdr:rowOff>
    </xdr:from>
    <xdr:to>
      <xdr:col>2</xdr:col>
      <xdr:colOff>180975</xdr:colOff>
      <xdr:row>69</xdr:row>
      <xdr:rowOff>152400</xdr:rowOff>
    </xdr:to>
    <xdr:pic>
      <xdr:nvPicPr>
        <xdr:cNvPr id="53" name="CheckBox52"/>
        <xdr:cNvPicPr preferRelativeResize="1">
          <a:picLocks noChangeAspect="1"/>
        </xdr:cNvPicPr>
      </xdr:nvPicPr>
      <xdr:blipFill>
        <a:blip r:embed="rId52"/>
        <a:stretch>
          <a:fillRect/>
        </a:stretch>
      </xdr:blipFill>
      <xdr:spPr>
        <a:xfrm>
          <a:off x="2286000" y="15173325"/>
          <a:ext cx="114300" cy="133350"/>
        </a:xfrm>
        <a:prstGeom prst="rect">
          <a:avLst/>
        </a:prstGeom>
        <a:noFill/>
        <a:ln w="9525" cmpd="sng">
          <a:noFill/>
        </a:ln>
      </xdr:spPr>
    </xdr:pic>
    <xdr:clientData/>
  </xdr:twoCellAnchor>
  <xdr:twoCellAnchor editAs="oneCell">
    <xdr:from>
      <xdr:col>2</xdr:col>
      <xdr:colOff>66675</xdr:colOff>
      <xdr:row>70</xdr:row>
      <xdr:rowOff>19050</xdr:rowOff>
    </xdr:from>
    <xdr:to>
      <xdr:col>2</xdr:col>
      <xdr:colOff>180975</xdr:colOff>
      <xdr:row>70</xdr:row>
      <xdr:rowOff>152400</xdr:rowOff>
    </xdr:to>
    <xdr:pic>
      <xdr:nvPicPr>
        <xdr:cNvPr id="54" name="CheckBox53"/>
        <xdr:cNvPicPr preferRelativeResize="1">
          <a:picLocks noChangeAspect="1"/>
        </xdr:cNvPicPr>
      </xdr:nvPicPr>
      <xdr:blipFill>
        <a:blip r:embed="rId53"/>
        <a:stretch>
          <a:fillRect/>
        </a:stretch>
      </xdr:blipFill>
      <xdr:spPr>
        <a:xfrm>
          <a:off x="2286000" y="15344775"/>
          <a:ext cx="114300" cy="133350"/>
        </a:xfrm>
        <a:prstGeom prst="rect">
          <a:avLst/>
        </a:prstGeom>
        <a:noFill/>
        <a:ln w="9525" cmpd="sng">
          <a:noFill/>
        </a:ln>
      </xdr:spPr>
    </xdr:pic>
    <xdr:clientData/>
  </xdr:twoCellAnchor>
  <xdr:twoCellAnchor editAs="oneCell">
    <xdr:from>
      <xdr:col>2</xdr:col>
      <xdr:colOff>66675</xdr:colOff>
      <xdr:row>71</xdr:row>
      <xdr:rowOff>19050</xdr:rowOff>
    </xdr:from>
    <xdr:to>
      <xdr:col>2</xdr:col>
      <xdr:colOff>180975</xdr:colOff>
      <xdr:row>71</xdr:row>
      <xdr:rowOff>152400</xdr:rowOff>
    </xdr:to>
    <xdr:pic>
      <xdr:nvPicPr>
        <xdr:cNvPr id="55" name="CheckBox54"/>
        <xdr:cNvPicPr preferRelativeResize="1">
          <a:picLocks noChangeAspect="1"/>
        </xdr:cNvPicPr>
      </xdr:nvPicPr>
      <xdr:blipFill>
        <a:blip r:embed="rId54"/>
        <a:stretch>
          <a:fillRect/>
        </a:stretch>
      </xdr:blipFill>
      <xdr:spPr>
        <a:xfrm>
          <a:off x="2286000" y="15516225"/>
          <a:ext cx="114300" cy="133350"/>
        </a:xfrm>
        <a:prstGeom prst="rect">
          <a:avLst/>
        </a:prstGeom>
        <a:noFill/>
        <a:ln w="9525" cmpd="sng">
          <a:noFill/>
        </a:ln>
      </xdr:spPr>
    </xdr:pic>
    <xdr:clientData/>
  </xdr:twoCellAnchor>
  <xdr:twoCellAnchor editAs="oneCell">
    <xdr:from>
      <xdr:col>2</xdr:col>
      <xdr:colOff>66675</xdr:colOff>
      <xdr:row>72</xdr:row>
      <xdr:rowOff>19050</xdr:rowOff>
    </xdr:from>
    <xdr:to>
      <xdr:col>2</xdr:col>
      <xdr:colOff>180975</xdr:colOff>
      <xdr:row>72</xdr:row>
      <xdr:rowOff>152400</xdr:rowOff>
    </xdr:to>
    <xdr:pic>
      <xdr:nvPicPr>
        <xdr:cNvPr id="56" name="CheckBox55"/>
        <xdr:cNvPicPr preferRelativeResize="1">
          <a:picLocks noChangeAspect="1"/>
        </xdr:cNvPicPr>
      </xdr:nvPicPr>
      <xdr:blipFill>
        <a:blip r:embed="rId55"/>
        <a:stretch>
          <a:fillRect/>
        </a:stretch>
      </xdr:blipFill>
      <xdr:spPr>
        <a:xfrm>
          <a:off x="2286000" y="15687675"/>
          <a:ext cx="114300" cy="133350"/>
        </a:xfrm>
        <a:prstGeom prst="rect">
          <a:avLst/>
        </a:prstGeom>
        <a:noFill/>
        <a:ln w="9525" cmpd="sng">
          <a:noFill/>
        </a:ln>
      </xdr:spPr>
    </xdr:pic>
    <xdr:clientData/>
  </xdr:twoCellAnchor>
  <xdr:twoCellAnchor editAs="oneCell">
    <xdr:from>
      <xdr:col>2</xdr:col>
      <xdr:colOff>66675</xdr:colOff>
      <xdr:row>73</xdr:row>
      <xdr:rowOff>19050</xdr:rowOff>
    </xdr:from>
    <xdr:to>
      <xdr:col>2</xdr:col>
      <xdr:colOff>180975</xdr:colOff>
      <xdr:row>73</xdr:row>
      <xdr:rowOff>152400</xdr:rowOff>
    </xdr:to>
    <xdr:pic>
      <xdr:nvPicPr>
        <xdr:cNvPr id="57" name="CheckBox56"/>
        <xdr:cNvPicPr preferRelativeResize="1">
          <a:picLocks noChangeAspect="1"/>
        </xdr:cNvPicPr>
      </xdr:nvPicPr>
      <xdr:blipFill>
        <a:blip r:embed="rId56"/>
        <a:stretch>
          <a:fillRect/>
        </a:stretch>
      </xdr:blipFill>
      <xdr:spPr>
        <a:xfrm>
          <a:off x="2286000" y="15859125"/>
          <a:ext cx="114300" cy="133350"/>
        </a:xfrm>
        <a:prstGeom prst="rect">
          <a:avLst/>
        </a:prstGeom>
        <a:noFill/>
        <a:ln w="9525" cmpd="sng">
          <a:noFill/>
        </a:ln>
      </xdr:spPr>
    </xdr:pic>
    <xdr:clientData/>
  </xdr:twoCellAnchor>
  <xdr:twoCellAnchor editAs="oneCell">
    <xdr:from>
      <xdr:col>2</xdr:col>
      <xdr:colOff>66675</xdr:colOff>
      <xdr:row>74</xdr:row>
      <xdr:rowOff>19050</xdr:rowOff>
    </xdr:from>
    <xdr:to>
      <xdr:col>2</xdr:col>
      <xdr:colOff>180975</xdr:colOff>
      <xdr:row>74</xdr:row>
      <xdr:rowOff>152400</xdr:rowOff>
    </xdr:to>
    <xdr:pic>
      <xdr:nvPicPr>
        <xdr:cNvPr id="58" name="CheckBox57"/>
        <xdr:cNvPicPr preferRelativeResize="1">
          <a:picLocks noChangeAspect="1"/>
        </xdr:cNvPicPr>
      </xdr:nvPicPr>
      <xdr:blipFill>
        <a:blip r:embed="rId57"/>
        <a:stretch>
          <a:fillRect/>
        </a:stretch>
      </xdr:blipFill>
      <xdr:spPr>
        <a:xfrm>
          <a:off x="2286000" y="16030575"/>
          <a:ext cx="114300" cy="133350"/>
        </a:xfrm>
        <a:prstGeom prst="rect">
          <a:avLst/>
        </a:prstGeom>
        <a:noFill/>
        <a:ln w="9525" cmpd="sng">
          <a:noFill/>
        </a:ln>
      </xdr:spPr>
    </xdr:pic>
    <xdr:clientData/>
  </xdr:twoCellAnchor>
  <xdr:twoCellAnchor editAs="oneCell">
    <xdr:from>
      <xdr:col>2</xdr:col>
      <xdr:colOff>66675</xdr:colOff>
      <xdr:row>75</xdr:row>
      <xdr:rowOff>19050</xdr:rowOff>
    </xdr:from>
    <xdr:to>
      <xdr:col>2</xdr:col>
      <xdr:colOff>180975</xdr:colOff>
      <xdr:row>75</xdr:row>
      <xdr:rowOff>152400</xdr:rowOff>
    </xdr:to>
    <xdr:pic>
      <xdr:nvPicPr>
        <xdr:cNvPr id="59" name="CheckBox58"/>
        <xdr:cNvPicPr preferRelativeResize="1">
          <a:picLocks noChangeAspect="1"/>
        </xdr:cNvPicPr>
      </xdr:nvPicPr>
      <xdr:blipFill>
        <a:blip r:embed="rId58"/>
        <a:stretch>
          <a:fillRect/>
        </a:stretch>
      </xdr:blipFill>
      <xdr:spPr>
        <a:xfrm>
          <a:off x="2286000" y="16363950"/>
          <a:ext cx="114300" cy="133350"/>
        </a:xfrm>
        <a:prstGeom prst="rect">
          <a:avLst/>
        </a:prstGeom>
        <a:noFill/>
        <a:ln w="9525" cmpd="sng">
          <a:noFill/>
        </a:ln>
      </xdr:spPr>
    </xdr:pic>
    <xdr:clientData/>
  </xdr:twoCellAnchor>
  <xdr:twoCellAnchor editAs="oneCell">
    <xdr:from>
      <xdr:col>2</xdr:col>
      <xdr:colOff>66675</xdr:colOff>
      <xdr:row>76</xdr:row>
      <xdr:rowOff>19050</xdr:rowOff>
    </xdr:from>
    <xdr:to>
      <xdr:col>2</xdr:col>
      <xdr:colOff>180975</xdr:colOff>
      <xdr:row>76</xdr:row>
      <xdr:rowOff>152400</xdr:rowOff>
    </xdr:to>
    <xdr:pic>
      <xdr:nvPicPr>
        <xdr:cNvPr id="60" name="CheckBox59"/>
        <xdr:cNvPicPr preferRelativeResize="1">
          <a:picLocks noChangeAspect="1"/>
        </xdr:cNvPicPr>
      </xdr:nvPicPr>
      <xdr:blipFill>
        <a:blip r:embed="rId59"/>
        <a:stretch>
          <a:fillRect/>
        </a:stretch>
      </xdr:blipFill>
      <xdr:spPr>
        <a:xfrm>
          <a:off x="2286000" y="16535400"/>
          <a:ext cx="114300" cy="133350"/>
        </a:xfrm>
        <a:prstGeom prst="rect">
          <a:avLst/>
        </a:prstGeom>
        <a:noFill/>
        <a:ln w="9525" cmpd="sng">
          <a:noFill/>
        </a:ln>
      </xdr:spPr>
    </xdr:pic>
    <xdr:clientData/>
  </xdr:twoCellAnchor>
  <xdr:twoCellAnchor editAs="oneCell">
    <xdr:from>
      <xdr:col>2</xdr:col>
      <xdr:colOff>66675</xdr:colOff>
      <xdr:row>77</xdr:row>
      <xdr:rowOff>19050</xdr:rowOff>
    </xdr:from>
    <xdr:to>
      <xdr:col>2</xdr:col>
      <xdr:colOff>180975</xdr:colOff>
      <xdr:row>77</xdr:row>
      <xdr:rowOff>152400</xdr:rowOff>
    </xdr:to>
    <xdr:pic>
      <xdr:nvPicPr>
        <xdr:cNvPr id="61" name="CheckBox60"/>
        <xdr:cNvPicPr preferRelativeResize="1">
          <a:picLocks noChangeAspect="1"/>
        </xdr:cNvPicPr>
      </xdr:nvPicPr>
      <xdr:blipFill>
        <a:blip r:embed="rId60"/>
        <a:stretch>
          <a:fillRect/>
        </a:stretch>
      </xdr:blipFill>
      <xdr:spPr>
        <a:xfrm>
          <a:off x="2286000" y="16706850"/>
          <a:ext cx="114300" cy="133350"/>
        </a:xfrm>
        <a:prstGeom prst="rect">
          <a:avLst/>
        </a:prstGeom>
        <a:noFill/>
        <a:ln w="9525" cmpd="sng">
          <a:noFill/>
        </a:ln>
      </xdr:spPr>
    </xdr:pic>
    <xdr:clientData/>
  </xdr:twoCellAnchor>
  <xdr:twoCellAnchor editAs="oneCell">
    <xdr:from>
      <xdr:col>2</xdr:col>
      <xdr:colOff>66675</xdr:colOff>
      <xdr:row>78</xdr:row>
      <xdr:rowOff>19050</xdr:rowOff>
    </xdr:from>
    <xdr:to>
      <xdr:col>2</xdr:col>
      <xdr:colOff>180975</xdr:colOff>
      <xdr:row>78</xdr:row>
      <xdr:rowOff>152400</xdr:rowOff>
    </xdr:to>
    <xdr:pic>
      <xdr:nvPicPr>
        <xdr:cNvPr id="62" name="CheckBox61"/>
        <xdr:cNvPicPr preferRelativeResize="1">
          <a:picLocks noChangeAspect="1"/>
        </xdr:cNvPicPr>
      </xdr:nvPicPr>
      <xdr:blipFill>
        <a:blip r:embed="rId61"/>
        <a:stretch>
          <a:fillRect/>
        </a:stretch>
      </xdr:blipFill>
      <xdr:spPr>
        <a:xfrm>
          <a:off x="2286000" y="16878300"/>
          <a:ext cx="114300" cy="133350"/>
        </a:xfrm>
        <a:prstGeom prst="rect">
          <a:avLst/>
        </a:prstGeom>
        <a:noFill/>
        <a:ln w="9525" cmpd="sng">
          <a:noFill/>
        </a:ln>
      </xdr:spPr>
    </xdr:pic>
    <xdr:clientData/>
  </xdr:twoCellAnchor>
  <xdr:twoCellAnchor editAs="oneCell">
    <xdr:from>
      <xdr:col>2</xdr:col>
      <xdr:colOff>66675</xdr:colOff>
      <xdr:row>79</xdr:row>
      <xdr:rowOff>19050</xdr:rowOff>
    </xdr:from>
    <xdr:to>
      <xdr:col>2</xdr:col>
      <xdr:colOff>180975</xdr:colOff>
      <xdr:row>79</xdr:row>
      <xdr:rowOff>152400</xdr:rowOff>
    </xdr:to>
    <xdr:pic>
      <xdr:nvPicPr>
        <xdr:cNvPr id="63" name="CheckBox62"/>
        <xdr:cNvPicPr preferRelativeResize="1">
          <a:picLocks noChangeAspect="1"/>
        </xdr:cNvPicPr>
      </xdr:nvPicPr>
      <xdr:blipFill>
        <a:blip r:embed="rId62"/>
        <a:stretch>
          <a:fillRect/>
        </a:stretch>
      </xdr:blipFill>
      <xdr:spPr>
        <a:xfrm>
          <a:off x="2286000" y="17049750"/>
          <a:ext cx="114300" cy="133350"/>
        </a:xfrm>
        <a:prstGeom prst="rect">
          <a:avLst/>
        </a:prstGeom>
        <a:noFill/>
        <a:ln w="9525" cmpd="sng">
          <a:noFill/>
        </a:ln>
      </xdr:spPr>
    </xdr:pic>
    <xdr:clientData/>
  </xdr:twoCellAnchor>
  <xdr:twoCellAnchor editAs="oneCell">
    <xdr:from>
      <xdr:col>2</xdr:col>
      <xdr:colOff>66675</xdr:colOff>
      <xdr:row>80</xdr:row>
      <xdr:rowOff>19050</xdr:rowOff>
    </xdr:from>
    <xdr:to>
      <xdr:col>2</xdr:col>
      <xdr:colOff>180975</xdr:colOff>
      <xdr:row>80</xdr:row>
      <xdr:rowOff>152400</xdr:rowOff>
    </xdr:to>
    <xdr:pic>
      <xdr:nvPicPr>
        <xdr:cNvPr id="64" name="CheckBox63"/>
        <xdr:cNvPicPr preferRelativeResize="1">
          <a:picLocks noChangeAspect="1"/>
        </xdr:cNvPicPr>
      </xdr:nvPicPr>
      <xdr:blipFill>
        <a:blip r:embed="rId63"/>
        <a:stretch>
          <a:fillRect/>
        </a:stretch>
      </xdr:blipFill>
      <xdr:spPr>
        <a:xfrm>
          <a:off x="2286000" y="17221200"/>
          <a:ext cx="114300" cy="133350"/>
        </a:xfrm>
        <a:prstGeom prst="rect">
          <a:avLst/>
        </a:prstGeom>
        <a:noFill/>
        <a:ln w="9525" cmpd="sng">
          <a:noFill/>
        </a:ln>
      </xdr:spPr>
    </xdr:pic>
    <xdr:clientData/>
  </xdr:twoCellAnchor>
  <xdr:twoCellAnchor editAs="oneCell">
    <xdr:from>
      <xdr:col>2</xdr:col>
      <xdr:colOff>66675</xdr:colOff>
      <xdr:row>81</xdr:row>
      <xdr:rowOff>19050</xdr:rowOff>
    </xdr:from>
    <xdr:to>
      <xdr:col>2</xdr:col>
      <xdr:colOff>180975</xdr:colOff>
      <xdr:row>81</xdr:row>
      <xdr:rowOff>152400</xdr:rowOff>
    </xdr:to>
    <xdr:pic>
      <xdr:nvPicPr>
        <xdr:cNvPr id="65" name="CheckBox64"/>
        <xdr:cNvPicPr preferRelativeResize="1">
          <a:picLocks noChangeAspect="1"/>
        </xdr:cNvPicPr>
      </xdr:nvPicPr>
      <xdr:blipFill>
        <a:blip r:embed="rId64"/>
        <a:stretch>
          <a:fillRect/>
        </a:stretch>
      </xdr:blipFill>
      <xdr:spPr>
        <a:xfrm>
          <a:off x="2286000" y="17392650"/>
          <a:ext cx="114300" cy="133350"/>
        </a:xfrm>
        <a:prstGeom prst="rect">
          <a:avLst/>
        </a:prstGeom>
        <a:noFill/>
        <a:ln w="9525" cmpd="sng">
          <a:noFill/>
        </a:ln>
      </xdr:spPr>
    </xdr:pic>
    <xdr:clientData/>
  </xdr:twoCellAnchor>
  <xdr:twoCellAnchor editAs="oneCell">
    <xdr:from>
      <xdr:col>2</xdr:col>
      <xdr:colOff>66675</xdr:colOff>
      <xdr:row>82</xdr:row>
      <xdr:rowOff>19050</xdr:rowOff>
    </xdr:from>
    <xdr:to>
      <xdr:col>2</xdr:col>
      <xdr:colOff>180975</xdr:colOff>
      <xdr:row>82</xdr:row>
      <xdr:rowOff>152400</xdr:rowOff>
    </xdr:to>
    <xdr:pic>
      <xdr:nvPicPr>
        <xdr:cNvPr id="66" name="CheckBox65"/>
        <xdr:cNvPicPr preferRelativeResize="1">
          <a:picLocks noChangeAspect="1"/>
        </xdr:cNvPicPr>
      </xdr:nvPicPr>
      <xdr:blipFill>
        <a:blip r:embed="rId65"/>
        <a:stretch>
          <a:fillRect/>
        </a:stretch>
      </xdr:blipFill>
      <xdr:spPr>
        <a:xfrm>
          <a:off x="2286000" y="17564100"/>
          <a:ext cx="114300" cy="133350"/>
        </a:xfrm>
        <a:prstGeom prst="rect">
          <a:avLst/>
        </a:prstGeom>
        <a:noFill/>
        <a:ln w="9525" cmpd="sng">
          <a:noFill/>
        </a:ln>
      </xdr:spPr>
    </xdr:pic>
    <xdr:clientData/>
  </xdr:twoCellAnchor>
  <xdr:twoCellAnchor editAs="oneCell">
    <xdr:from>
      <xdr:col>2</xdr:col>
      <xdr:colOff>66675</xdr:colOff>
      <xdr:row>83</xdr:row>
      <xdr:rowOff>19050</xdr:rowOff>
    </xdr:from>
    <xdr:to>
      <xdr:col>2</xdr:col>
      <xdr:colOff>180975</xdr:colOff>
      <xdr:row>83</xdr:row>
      <xdr:rowOff>152400</xdr:rowOff>
    </xdr:to>
    <xdr:pic>
      <xdr:nvPicPr>
        <xdr:cNvPr id="67" name="CheckBox66"/>
        <xdr:cNvPicPr preferRelativeResize="1">
          <a:picLocks noChangeAspect="1"/>
        </xdr:cNvPicPr>
      </xdr:nvPicPr>
      <xdr:blipFill>
        <a:blip r:embed="rId66"/>
        <a:stretch>
          <a:fillRect/>
        </a:stretch>
      </xdr:blipFill>
      <xdr:spPr>
        <a:xfrm>
          <a:off x="2286000" y="17735550"/>
          <a:ext cx="114300" cy="133350"/>
        </a:xfrm>
        <a:prstGeom prst="rect">
          <a:avLst/>
        </a:prstGeom>
        <a:noFill/>
        <a:ln w="9525" cmpd="sng">
          <a:noFill/>
        </a:ln>
      </xdr:spPr>
    </xdr:pic>
    <xdr:clientData/>
  </xdr:twoCellAnchor>
  <xdr:twoCellAnchor editAs="oneCell">
    <xdr:from>
      <xdr:col>2</xdr:col>
      <xdr:colOff>66675</xdr:colOff>
      <xdr:row>84</xdr:row>
      <xdr:rowOff>19050</xdr:rowOff>
    </xdr:from>
    <xdr:to>
      <xdr:col>2</xdr:col>
      <xdr:colOff>180975</xdr:colOff>
      <xdr:row>84</xdr:row>
      <xdr:rowOff>152400</xdr:rowOff>
    </xdr:to>
    <xdr:pic>
      <xdr:nvPicPr>
        <xdr:cNvPr id="68" name="CheckBox67"/>
        <xdr:cNvPicPr preferRelativeResize="1">
          <a:picLocks noChangeAspect="1"/>
        </xdr:cNvPicPr>
      </xdr:nvPicPr>
      <xdr:blipFill>
        <a:blip r:embed="rId67"/>
        <a:stretch>
          <a:fillRect/>
        </a:stretch>
      </xdr:blipFill>
      <xdr:spPr>
        <a:xfrm>
          <a:off x="2286000" y="17907000"/>
          <a:ext cx="114300" cy="133350"/>
        </a:xfrm>
        <a:prstGeom prst="rect">
          <a:avLst/>
        </a:prstGeom>
        <a:noFill/>
        <a:ln w="9525" cmpd="sng">
          <a:noFill/>
        </a:ln>
      </xdr:spPr>
    </xdr:pic>
    <xdr:clientData/>
  </xdr:twoCellAnchor>
  <xdr:twoCellAnchor editAs="oneCell">
    <xdr:from>
      <xdr:col>2</xdr:col>
      <xdr:colOff>66675</xdr:colOff>
      <xdr:row>85</xdr:row>
      <xdr:rowOff>19050</xdr:rowOff>
    </xdr:from>
    <xdr:to>
      <xdr:col>2</xdr:col>
      <xdr:colOff>180975</xdr:colOff>
      <xdr:row>85</xdr:row>
      <xdr:rowOff>152400</xdr:rowOff>
    </xdr:to>
    <xdr:pic>
      <xdr:nvPicPr>
        <xdr:cNvPr id="69" name="CheckBox68"/>
        <xdr:cNvPicPr preferRelativeResize="1">
          <a:picLocks noChangeAspect="1"/>
        </xdr:cNvPicPr>
      </xdr:nvPicPr>
      <xdr:blipFill>
        <a:blip r:embed="rId68"/>
        <a:stretch>
          <a:fillRect/>
        </a:stretch>
      </xdr:blipFill>
      <xdr:spPr>
        <a:xfrm>
          <a:off x="2286000" y="18078450"/>
          <a:ext cx="114300" cy="133350"/>
        </a:xfrm>
        <a:prstGeom prst="rect">
          <a:avLst/>
        </a:prstGeom>
        <a:noFill/>
        <a:ln w="9525" cmpd="sng">
          <a:noFill/>
        </a:ln>
      </xdr:spPr>
    </xdr:pic>
    <xdr:clientData/>
  </xdr:twoCellAnchor>
  <xdr:twoCellAnchor editAs="oneCell">
    <xdr:from>
      <xdr:col>2</xdr:col>
      <xdr:colOff>66675</xdr:colOff>
      <xdr:row>86</xdr:row>
      <xdr:rowOff>19050</xdr:rowOff>
    </xdr:from>
    <xdr:to>
      <xdr:col>2</xdr:col>
      <xdr:colOff>180975</xdr:colOff>
      <xdr:row>86</xdr:row>
      <xdr:rowOff>152400</xdr:rowOff>
    </xdr:to>
    <xdr:pic>
      <xdr:nvPicPr>
        <xdr:cNvPr id="70" name="CheckBox69"/>
        <xdr:cNvPicPr preferRelativeResize="1">
          <a:picLocks noChangeAspect="1"/>
        </xdr:cNvPicPr>
      </xdr:nvPicPr>
      <xdr:blipFill>
        <a:blip r:embed="rId69"/>
        <a:stretch>
          <a:fillRect/>
        </a:stretch>
      </xdr:blipFill>
      <xdr:spPr>
        <a:xfrm>
          <a:off x="2286000" y="18249900"/>
          <a:ext cx="114300" cy="133350"/>
        </a:xfrm>
        <a:prstGeom prst="rect">
          <a:avLst/>
        </a:prstGeom>
        <a:noFill/>
        <a:ln w="9525" cmpd="sng">
          <a:noFill/>
        </a:ln>
      </xdr:spPr>
    </xdr:pic>
    <xdr:clientData/>
  </xdr:twoCellAnchor>
  <xdr:twoCellAnchor editAs="oneCell">
    <xdr:from>
      <xdr:col>2</xdr:col>
      <xdr:colOff>66675</xdr:colOff>
      <xdr:row>87</xdr:row>
      <xdr:rowOff>19050</xdr:rowOff>
    </xdr:from>
    <xdr:to>
      <xdr:col>2</xdr:col>
      <xdr:colOff>180975</xdr:colOff>
      <xdr:row>87</xdr:row>
      <xdr:rowOff>152400</xdr:rowOff>
    </xdr:to>
    <xdr:pic>
      <xdr:nvPicPr>
        <xdr:cNvPr id="71" name="CheckBox70"/>
        <xdr:cNvPicPr preferRelativeResize="1">
          <a:picLocks noChangeAspect="1"/>
        </xdr:cNvPicPr>
      </xdr:nvPicPr>
      <xdr:blipFill>
        <a:blip r:embed="rId70"/>
        <a:stretch>
          <a:fillRect/>
        </a:stretch>
      </xdr:blipFill>
      <xdr:spPr>
        <a:xfrm>
          <a:off x="2286000" y="18421350"/>
          <a:ext cx="114300" cy="133350"/>
        </a:xfrm>
        <a:prstGeom prst="rect">
          <a:avLst/>
        </a:prstGeom>
        <a:noFill/>
        <a:ln w="9525" cmpd="sng">
          <a:noFill/>
        </a:ln>
      </xdr:spPr>
    </xdr:pic>
    <xdr:clientData/>
  </xdr:twoCellAnchor>
  <xdr:twoCellAnchor editAs="oneCell">
    <xdr:from>
      <xdr:col>2</xdr:col>
      <xdr:colOff>66675</xdr:colOff>
      <xdr:row>88</xdr:row>
      <xdr:rowOff>19050</xdr:rowOff>
    </xdr:from>
    <xdr:to>
      <xdr:col>2</xdr:col>
      <xdr:colOff>180975</xdr:colOff>
      <xdr:row>88</xdr:row>
      <xdr:rowOff>152400</xdr:rowOff>
    </xdr:to>
    <xdr:pic>
      <xdr:nvPicPr>
        <xdr:cNvPr id="72" name="CheckBox71"/>
        <xdr:cNvPicPr preferRelativeResize="1">
          <a:picLocks noChangeAspect="1"/>
        </xdr:cNvPicPr>
      </xdr:nvPicPr>
      <xdr:blipFill>
        <a:blip r:embed="rId71"/>
        <a:stretch>
          <a:fillRect/>
        </a:stretch>
      </xdr:blipFill>
      <xdr:spPr>
        <a:xfrm>
          <a:off x="2286000" y="18592800"/>
          <a:ext cx="114300" cy="133350"/>
        </a:xfrm>
        <a:prstGeom prst="rect">
          <a:avLst/>
        </a:prstGeom>
        <a:noFill/>
        <a:ln w="9525" cmpd="sng">
          <a:noFill/>
        </a:ln>
      </xdr:spPr>
    </xdr:pic>
    <xdr:clientData/>
  </xdr:twoCellAnchor>
  <xdr:twoCellAnchor editAs="oneCell">
    <xdr:from>
      <xdr:col>2</xdr:col>
      <xdr:colOff>66675</xdr:colOff>
      <xdr:row>89</xdr:row>
      <xdr:rowOff>19050</xdr:rowOff>
    </xdr:from>
    <xdr:to>
      <xdr:col>2</xdr:col>
      <xdr:colOff>180975</xdr:colOff>
      <xdr:row>89</xdr:row>
      <xdr:rowOff>152400</xdr:rowOff>
    </xdr:to>
    <xdr:pic>
      <xdr:nvPicPr>
        <xdr:cNvPr id="73" name="CheckBox72"/>
        <xdr:cNvPicPr preferRelativeResize="1">
          <a:picLocks noChangeAspect="1"/>
        </xdr:cNvPicPr>
      </xdr:nvPicPr>
      <xdr:blipFill>
        <a:blip r:embed="rId72"/>
        <a:stretch>
          <a:fillRect/>
        </a:stretch>
      </xdr:blipFill>
      <xdr:spPr>
        <a:xfrm>
          <a:off x="2286000" y="18764250"/>
          <a:ext cx="114300" cy="133350"/>
        </a:xfrm>
        <a:prstGeom prst="rect">
          <a:avLst/>
        </a:prstGeom>
        <a:noFill/>
        <a:ln w="9525" cmpd="sng">
          <a:noFill/>
        </a:ln>
      </xdr:spPr>
    </xdr:pic>
    <xdr:clientData/>
  </xdr:twoCellAnchor>
  <xdr:twoCellAnchor editAs="oneCell">
    <xdr:from>
      <xdr:col>2</xdr:col>
      <xdr:colOff>66675</xdr:colOff>
      <xdr:row>90</xdr:row>
      <xdr:rowOff>19050</xdr:rowOff>
    </xdr:from>
    <xdr:to>
      <xdr:col>2</xdr:col>
      <xdr:colOff>180975</xdr:colOff>
      <xdr:row>90</xdr:row>
      <xdr:rowOff>152400</xdr:rowOff>
    </xdr:to>
    <xdr:pic>
      <xdr:nvPicPr>
        <xdr:cNvPr id="74" name="CheckBox73"/>
        <xdr:cNvPicPr preferRelativeResize="1">
          <a:picLocks noChangeAspect="1"/>
        </xdr:cNvPicPr>
      </xdr:nvPicPr>
      <xdr:blipFill>
        <a:blip r:embed="rId73"/>
        <a:stretch>
          <a:fillRect/>
        </a:stretch>
      </xdr:blipFill>
      <xdr:spPr>
        <a:xfrm>
          <a:off x="2286000" y="18935700"/>
          <a:ext cx="114300" cy="133350"/>
        </a:xfrm>
        <a:prstGeom prst="rect">
          <a:avLst/>
        </a:prstGeom>
        <a:noFill/>
        <a:ln w="9525" cmpd="sng">
          <a:noFill/>
        </a:ln>
      </xdr:spPr>
    </xdr:pic>
    <xdr:clientData/>
  </xdr:twoCellAnchor>
  <xdr:twoCellAnchor editAs="oneCell">
    <xdr:from>
      <xdr:col>2</xdr:col>
      <xdr:colOff>66675</xdr:colOff>
      <xdr:row>93</xdr:row>
      <xdr:rowOff>19050</xdr:rowOff>
    </xdr:from>
    <xdr:to>
      <xdr:col>2</xdr:col>
      <xdr:colOff>180975</xdr:colOff>
      <xdr:row>93</xdr:row>
      <xdr:rowOff>152400</xdr:rowOff>
    </xdr:to>
    <xdr:pic>
      <xdr:nvPicPr>
        <xdr:cNvPr id="75" name="CheckBox74"/>
        <xdr:cNvPicPr preferRelativeResize="1">
          <a:picLocks noChangeAspect="1"/>
        </xdr:cNvPicPr>
      </xdr:nvPicPr>
      <xdr:blipFill>
        <a:blip r:embed="rId74"/>
        <a:stretch>
          <a:fillRect/>
        </a:stretch>
      </xdr:blipFill>
      <xdr:spPr>
        <a:xfrm>
          <a:off x="2286000" y="19535775"/>
          <a:ext cx="114300" cy="133350"/>
        </a:xfrm>
        <a:prstGeom prst="rect">
          <a:avLst/>
        </a:prstGeom>
        <a:noFill/>
        <a:ln w="9525" cmpd="sng">
          <a:noFill/>
        </a:ln>
      </xdr:spPr>
    </xdr:pic>
    <xdr:clientData/>
  </xdr:twoCellAnchor>
  <xdr:twoCellAnchor editAs="oneCell">
    <xdr:from>
      <xdr:col>2</xdr:col>
      <xdr:colOff>66675</xdr:colOff>
      <xdr:row>94</xdr:row>
      <xdr:rowOff>19050</xdr:rowOff>
    </xdr:from>
    <xdr:to>
      <xdr:col>2</xdr:col>
      <xdr:colOff>180975</xdr:colOff>
      <xdr:row>94</xdr:row>
      <xdr:rowOff>152400</xdr:rowOff>
    </xdr:to>
    <xdr:pic>
      <xdr:nvPicPr>
        <xdr:cNvPr id="76" name="CheckBox75"/>
        <xdr:cNvPicPr preferRelativeResize="1">
          <a:picLocks noChangeAspect="1"/>
        </xdr:cNvPicPr>
      </xdr:nvPicPr>
      <xdr:blipFill>
        <a:blip r:embed="rId75"/>
        <a:stretch>
          <a:fillRect/>
        </a:stretch>
      </xdr:blipFill>
      <xdr:spPr>
        <a:xfrm>
          <a:off x="2286000" y="19707225"/>
          <a:ext cx="114300" cy="133350"/>
        </a:xfrm>
        <a:prstGeom prst="rect">
          <a:avLst/>
        </a:prstGeom>
        <a:noFill/>
        <a:ln w="9525" cmpd="sng">
          <a:noFill/>
        </a:ln>
      </xdr:spPr>
    </xdr:pic>
    <xdr:clientData/>
  </xdr:twoCellAnchor>
  <xdr:twoCellAnchor editAs="oneCell">
    <xdr:from>
      <xdr:col>2</xdr:col>
      <xdr:colOff>66675</xdr:colOff>
      <xdr:row>95</xdr:row>
      <xdr:rowOff>19050</xdr:rowOff>
    </xdr:from>
    <xdr:to>
      <xdr:col>2</xdr:col>
      <xdr:colOff>180975</xdr:colOff>
      <xdr:row>95</xdr:row>
      <xdr:rowOff>152400</xdr:rowOff>
    </xdr:to>
    <xdr:pic>
      <xdr:nvPicPr>
        <xdr:cNvPr id="77" name="CheckBox76"/>
        <xdr:cNvPicPr preferRelativeResize="1">
          <a:picLocks noChangeAspect="1"/>
        </xdr:cNvPicPr>
      </xdr:nvPicPr>
      <xdr:blipFill>
        <a:blip r:embed="rId76"/>
        <a:stretch>
          <a:fillRect/>
        </a:stretch>
      </xdr:blipFill>
      <xdr:spPr>
        <a:xfrm>
          <a:off x="2286000" y="19878675"/>
          <a:ext cx="114300" cy="133350"/>
        </a:xfrm>
        <a:prstGeom prst="rect">
          <a:avLst/>
        </a:prstGeom>
        <a:noFill/>
        <a:ln w="9525" cmpd="sng">
          <a:noFill/>
        </a:ln>
      </xdr:spPr>
    </xdr:pic>
    <xdr:clientData/>
  </xdr:twoCellAnchor>
  <xdr:twoCellAnchor editAs="oneCell">
    <xdr:from>
      <xdr:col>2</xdr:col>
      <xdr:colOff>66675</xdr:colOff>
      <xdr:row>96</xdr:row>
      <xdr:rowOff>19050</xdr:rowOff>
    </xdr:from>
    <xdr:to>
      <xdr:col>2</xdr:col>
      <xdr:colOff>180975</xdr:colOff>
      <xdr:row>96</xdr:row>
      <xdr:rowOff>152400</xdr:rowOff>
    </xdr:to>
    <xdr:pic>
      <xdr:nvPicPr>
        <xdr:cNvPr id="78" name="CheckBox77"/>
        <xdr:cNvPicPr preferRelativeResize="1">
          <a:picLocks noChangeAspect="1"/>
        </xdr:cNvPicPr>
      </xdr:nvPicPr>
      <xdr:blipFill>
        <a:blip r:embed="rId77"/>
        <a:stretch>
          <a:fillRect/>
        </a:stretch>
      </xdr:blipFill>
      <xdr:spPr>
        <a:xfrm>
          <a:off x="2286000" y="20050125"/>
          <a:ext cx="114300" cy="133350"/>
        </a:xfrm>
        <a:prstGeom prst="rect">
          <a:avLst/>
        </a:prstGeom>
        <a:noFill/>
        <a:ln w="9525" cmpd="sng">
          <a:noFill/>
        </a:ln>
      </xdr:spPr>
    </xdr:pic>
    <xdr:clientData/>
  </xdr:twoCellAnchor>
  <xdr:twoCellAnchor editAs="oneCell">
    <xdr:from>
      <xdr:col>2</xdr:col>
      <xdr:colOff>66675</xdr:colOff>
      <xdr:row>97</xdr:row>
      <xdr:rowOff>19050</xdr:rowOff>
    </xdr:from>
    <xdr:to>
      <xdr:col>2</xdr:col>
      <xdr:colOff>180975</xdr:colOff>
      <xdr:row>97</xdr:row>
      <xdr:rowOff>152400</xdr:rowOff>
    </xdr:to>
    <xdr:pic>
      <xdr:nvPicPr>
        <xdr:cNvPr id="79" name="CheckBox78"/>
        <xdr:cNvPicPr preferRelativeResize="1">
          <a:picLocks noChangeAspect="1"/>
        </xdr:cNvPicPr>
      </xdr:nvPicPr>
      <xdr:blipFill>
        <a:blip r:embed="rId78"/>
        <a:stretch>
          <a:fillRect/>
        </a:stretch>
      </xdr:blipFill>
      <xdr:spPr>
        <a:xfrm>
          <a:off x="2286000" y="20221575"/>
          <a:ext cx="114300" cy="133350"/>
        </a:xfrm>
        <a:prstGeom prst="rect">
          <a:avLst/>
        </a:prstGeom>
        <a:noFill/>
        <a:ln w="9525" cmpd="sng">
          <a:noFill/>
        </a:ln>
      </xdr:spPr>
    </xdr:pic>
    <xdr:clientData/>
  </xdr:twoCellAnchor>
  <xdr:twoCellAnchor editAs="oneCell">
    <xdr:from>
      <xdr:col>2</xdr:col>
      <xdr:colOff>66675</xdr:colOff>
      <xdr:row>98</xdr:row>
      <xdr:rowOff>19050</xdr:rowOff>
    </xdr:from>
    <xdr:to>
      <xdr:col>2</xdr:col>
      <xdr:colOff>180975</xdr:colOff>
      <xdr:row>98</xdr:row>
      <xdr:rowOff>152400</xdr:rowOff>
    </xdr:to>
    <xdr:pic>
      <xdr:nvPicPr>
        <xdr:cNvPr id="80" name="CheckBox79"/>
        <xdr:cNvPicPr preferRelativeResize="1">
          <a:picLocks noChangeAspect="1"/>
        </xdr:cNvPicPr>
      </xdr:nvPicPr>
      <xdr:blipFill>
        <a:blip r:embed="rId79"/>
        <a:stretch>
          <a:fillRect/>
        </a:stretch>
      </xdr:blipFill>
      <xdr:spPr>
        <a:xfrm>
          <a:off x="2286000" y="20393025"/>
          <a:ext cx="114300" cy="133350"/>
        </a:xfrm>
        <a:prstGeom prst="rect">
          <a:avLst/>
        </a:prstGeom>
        <a:noFill/>
        <a:ln w="9525" cmpd="sng">
          <a:noFill/>
        </a:ln>
      </xdr:spPr>
    </xdr:pic>
    <xdr:clientData/>
  </xdr:twoCellAnchor>
  <xdr:twoCellAnchor editAs="oneCell">
    <xdr:from>
      <xdr:col>2</xdr:col>
      <xdr:colOff>66675</xdr:colOff>
      <xdr:row>99</xdr:row>
      <xdr:rowOff>19050</xdr:rowOff>
    </xdr:from>
    <xdr:to>
      <xdr:col>2</xdr:col>
      <xdr:colOff>180975</xdr:colOff>
      <xdr:row>99</xdr:row>
      <xdr:rowOff>152400</xdr:rowOff>
    </xdr:to>
    <xdr:pic>
      <xdr:nvPicPr>
        <xdr:cNvPr id="81" name="CheckBox80"/>
        <xdr:cNvPicPr preferRelativeResize="1">
          <a:picLocks noChangeAspect="1"/>
        </xdr:cNvPicPr>
      </xdr:nvPicPr>
      <xdr:blipFill>
        <a:blip r:embed="rId80"/>
        <a:stretch>
          <a:fillRect/>
        </a:stretch>
      </xdr:blipFill>
      <xdr:spPr>
        <a:xfrm>
          <a:off x="2286000" y="20564475"/>
          <a:ext cx="114300" cy="133350"/>
        </a:xfrm>
        <a:prstGeom prst="rect">
          <a:avLst/>
        </a:prstGeom>
        <a:noFill/>
        <a:ln w="9525" cmpd="sng">
          <a:noFill/>
        </a:ln>
      </xdr:spPr>
    </xdr:pic>
    <xdr:clientData/>
  </xdr:twoCellAnchor>
  <xdr:twoCellAnchor editAs="oneCell">
    <xdr:from>
      <xdr:col>2</xdr:col>
      <xdr:colOff>66675</xdr:colOff>
      <xdr:row>100</xdr:row>
      <xdr:rowOff>19050</xdr:rowOff>
    </xdr:from>
    <xdr:to>
      <xdr:col>2</xdr:col>
      <xdr:colOff>180975</xdr:colOff>
      <xdr:row>100</xdr:row>
      <xdr:rowOff>152400</xdr:rowOff>
    </xdr:to>
    <xdr:pic>
      <xdr:nvPicPr>
        <xdr:cNvPr id="82" name="CheckBox81"/>
        <xdr:cNvPicPr preferRelativeResize="1">
          <a:picLocks noChangeAspect="1"/>
        </xdr:cNvPicPr>
      </xdr:nvPicPr>
      <xdr:blipFill>
        <a:blip r:embed="rId81"/>
        <a:stretch>
          <a:fillRect/>
        </a:stretch>
      </xdr:blipFill>
      <xdr:spPr>
        <a:xfrm>
          <a:off x="2286000" y="20735925"/>
          <a:ext cx="114300" cy="133350"/>
        </a:xfrm>
        <a:prstGeom prst="rect">
          <a:avLst/>
        </a:prstGeom>
        <a:noFill/>
        <a:ln w="9525" cmpd="sng">
          <a:noFill/>
        </a:ln>
      </xdr:spPr>
    </xdr:pic>
    <xdr:clientData/>
  </xdr:twoCellAnchor>
  <xdr:twoCellAnchor editAs="oneCell">
    <xdr:from>
      <xdr:col>2</xdr:col>
      <xdr:colOff>66675</xdr:colOff>
      <xdr:row>101</xdr:row>
      <xdr:rowOff>19050</xdr:rowOff>
    </xdr:from>
    <xdr:to>
      <xdr:col>2</xdr:col>
      <xdr:colOff>180975</xdr:colOff>
      <xdr:row>101</xdr:row>
      <xdr:rowOff>152400</xdr:rowOff>
    </xdr:to>
    <xdr:pic>
      <xdr:nvPicPr>
        <xdr:cNvPr id="83" name="CheckBox82"/>
        <xdr:cNvPicPr preferRelativeResize="1">
          <a:picLocks noChangeAspect="1"/>
        </xdr:cNvPicPr>
      </xdr:nvPicPr>
      <xdr:blipFill>
        <a:blip r:embed="rId82"/>
        <a:stretch>
          <a:fillRect/>
        </a:stretch>
      </xdr:blipFill>
      <xdr:spPr>
        <a:xfrm>
          <a:off x="2286000" y="20907375"/>
          <a:ext cx="114300" cy="133350"/>
        </a:xfrm>
        <a:prstGeom prst="rect">
          <a:avLst/>
        </a:prstGeom>
        <a:noFill/>
        <a:ln w="9525" cmpd="sng">
          <a:noFill/>
        </a:ln>
      </xdr:spPr>
    </xdr:pic>
    <xdr:clientData/>
  </xdr:twoCellAnchor>
  <xdr:twoCellAnchor editAs="oneCell">
    <xdr:from>
      <xdr:col>2</xdr:col>
      <xdr:colOff>66675</xdr:colOff>
      <xdr:row>102</xdr:row>
      <xdr:rowOff>19050</xdr:rowOff>
    </xdr:from>
    <xdr:to>
      <xdr:col>2</xdr:col>
      <xdr:colOff>180975</xdr:colOff>
      <xdr:row>102</xdr:row>
      <xdr:rowOff>152400</xdr:rowOff>
    </xdr:to>
    <xdr:pic>
      <xdr:nvPicPr>
        <xdr:cNvPr id="84" name="CheckBox83"/>
        <xdr:cNvPicPr preferRelativeResize="1">
          <a:picLocks noChangeAspect="1"/>
        </xdr:cNvPicPr>
      </xdr:nvPicPr>
      <xdr:blipFill>
        <a:blip r:embed="rId83"/>
        <a:stretch>
          <a:fillRect/>
        </a:stretch>
      </xdr:blipFill>
      <xdr:spPr>
        <a:xfrm>
          <a:off x="2286000" y="21078825"/>
          <a:ext cx="114300" cy="133350"/>
        </a:xfrm>
        <a:prstGeom prst="rect">
          <a:avLst/>
        </a:prstGeom>
        <a:noFill/>
        <a:ln w="9525" cmpd="sng">
          <a:noFill/>
        </a:ln>
      </xdr:spPr>
    </xdr:pic>
    <xdr:clientData/>
  </xdr:twoCellAnchor>
  <xdr:twoCellAnchor editAs="oneCell">
    <xdr:from>
      <xdr:col>2</xdr:col>
      <xdr:colOff>66675</xdr:colOff>
      <xdr:row>103</xdr:row>
      <xdr:rowOff>19050</xdr:rowOff>
    </xdr:from>
    <xdr:to>
      <xdr:col>2</xdr:col>
      <xdr:colOff>180975</xdr:colOff>
      <xdr:row>103</xdr:row>
      <xdr:rowOff>152400</xdr:rowOff>
    </xdr:to>
    <xdr:pic>
      <xdr:nvPicPr>
        <xdr:cNvPr id="85" name="CheckBox84"/>
        <xdr:cNvPicPr preferRelativeResize="1">
          <a:picLocks noChangeAspect="1"/>
        </xdr:cNvPicPr>
      </xdr:nvPicPr>
      <xdr:blipFill>
        <a:blip r:embed="rId84"/>
        <a:stretch>
          <a:fillRect/>
        </a:stretch>
      </xdr:blipFill>
      <xdr:spPr>
        <a:xfrm>
          <a:off x="2286000" y="21250275"/>
          <a:ext cx="114300" cy="133350"/>
        </a:xfrm>
        <a:prstGeom prst="rect">
          <a:avLst/>
        </a:prstGeom>
        <a:noFill/>
        <a:ln w="9525" cmpd="sng">
          <a:noFill/>
        </a:ln>
      </xdr:spPr>
    </xdr:pic>
    <xdr:clientData/>
  </xdr:twoCellAnchor>
  <xdr:twoCellAnchor editAs="oneCell">
    <xdr:from>
      <xdr:col>2</xdr:col>
      <xdr:colOff>66675</xdr:colOff>
      <xdr:row>104</xdr:row>
      <xdr:rowOff>19050</xdr:rowOff>
    </xdr:from>
    <xdr:to>
      <xdr:col>2</xdr:col>
      <xdr:colOff>180975</xdr:colOff>
      <xdr:row>104</xdr:row>
      <xdr:rowOff>152400</xdr:rowOff>
    </xdr:to>
    <xdr:pic>
      <xdr:nvPicPr>
        <xdr:cNvPr id="86" name="CheckBox85"/>
        <xdr:cNvPicPr preferRelativeResize="1">
          <a:picLocks noChangeAspect="1"/>
        </xdr:cNvPicPr>
      </xdr:nvPicPr>
      <xdr:blipFill>
        <a:blip r:embed="rId85"/>
        <a:stretch>
          <a:fillRect/>
        </a:stretch>
      </xdr:blipFill>
      <xdr:spPr>
        <a:xfrm>
          <a:off x="2286000" y="21421725"/>
          <a:ext cx="114300" cy="133350"/>
        </a:xfrm>
        <a:prstGeom prst="rect">
          <a:avLst/>
        </a:prstGeom>
        <a:noFill/>
        <a:ln w="9525" cmpd="sng">
          <a:noFill/>
        </a:ln>
      </xdr:spPr>
    </xdr:pic>
    <xdr:clientData/>
  </xdr:twoCellAnchor>
  <xdr:twoCellAnchor editAs="oneCell">
    <xdr:from>
      <xdr:col>2</xdr:col>
      <xdr:colOff>66675</xdr:colOff>
      <xdr:row>105</xdr:row>
      <xdr:rowOff>19050</xdr:rowOff>
    </xdr:from>
    <xdr:to>
      <xdr:col>2</xdr:col>
      <xdr:colOff>180975</xdr:colOff>
      <xdr:row>105</xdr:row>
      <xdr:rowOff>152400</xdr:rowOff>
    </xdr:to>
    <xdr:pic>
      <xdr:nvPicPr>
        <xdr:cNvPr id="87" name="CheckBox86"/>
        <xdr:cNvPicPr preferRelativeResize="1">
          <a:picLocks noChangeAspect="1"/>
        </xdr:cNvPicPr>
      </xdr:nvPicPr>
      <xdr:blipFill>
        <a:blip r:embed="rId86"/>
        <a:stretch>
          <a:fillRect/>
        </a:stretch>
      </xdr:blipFill>
      <xdr:spPr>
        <a:xfrm>
          <a:off x="2286000" y="21593175"/>
          <a:ext cx="114300" cy="133350"/>
        </a:xfrm>
        <a:prstGeom prst="rect">
          <a:avLst/>
        </a:prstGeom>
        <a:noFill/>
        <a:ln w="9525" cmpd="sng">
          <a:noFill/>
        </a:ln>
      </xdr:spPr>
    </xdr:pic>
    <xdr:clientData/>
  </xdr:twoCellAnchor>
  <xdr:twoCellAnchor editAs="oneCell">
    <xdr:from>
      <xdr:col>2</xdr:col>
      <xdr:colOff>66675</xdr:colOff>
      <xdr:row>106</xdr:row>
      <xdr:rowOff>19050</xdr:rowOff>
    </xdr:from>
    <xdr:to>
      <xdr:col>2</xdr:col>
      <xdr:colOff>180975</xdr:colOff>
      <xdr:row>106</xdr:row>
      <xdr:rowOff>152400</xdr:rowOff>
    </xdr:to>
    <xdr:pic>
      <xdr:nvPicPr>
        <xdr:cNvPr id="88" name="CheckBox87"/>
        <xdr:cNvPicPr preferRelativeResize="1">
          <a:picLocks noChangeAspect="1"/>
        </xdr:cNvPicPr>
      </xdr:nvPicPr>
      <xdr:blipFill>
        <a:blip r:embed="rId87"/>
        <a:stretch>
          <a:fillRect/>
        </a:stretch>
      </xdr:blipFill>
      <xdr:spPr>
        <a:xfrm>
          <a:off x="2286000" y="21764625"/>
          <a:ext cx="114300" cy="133350"/>
        </a:xfrm>
        <a:prstGeom prst="rect">
          <a:avLst/>
        </a:prstGeom>
        <a:noFill/>
        <a:ln w="9525" cmpd="sng">
          <a:noFill/>
        </a:ln>
      </xdr:spPr>
    </xdr:pic>
    <xdr:clientData/>
  </xdr:twoCellAnchor>
  <xdr:twoCellAnchor editAs="oneCell">
    <xdr:from>
      <xdr:col>2</xdr:col>
      <xdr:colOff>66675</xdr:colOff>
      <xdr:row>107</xdr:row>
      <xdr:rowOff>19050</xdr:rowOff>
    </xdr:from>
    <xdr:to>
      <xdr:col>2</xdr:col>
      <xdr:colOff>180975</xdr:colOff>
      <xdr:row>107</xdr:row>
      <xdr:rowOff>152400</xdr:rowOff>
    </xdr:to>
    <xdr:pic>
      <xdr:nvPicPr>
        <xdr:cNvPr id="89" name="CheckBox88"/>
        <xdr:cNvPicPr preferRelativeResize="1">
          <a:picLocks noChangeAspect="1"/>
        </xdr:cNvPicPr>
      </xdr:nvPicPr>
      <xdr:blipFill>
        <a:blip r:embed="rId88"/>
        <a:stretch>
          <a:fillRect/>
        </a:stretch>
      </xdr:blipFill>
      <xdr:spPr>
        <a:xfrm>
          <a:off x="2286000" y="21936075"/>
          <a:ext cx="114300" cy="133350"/>
        </a:xfrm>
        <a:prstGeom prst="rect">
          <a:avLst/>
        </a:prstGeom>
        <a:noFill/>
        <a:ln w="9525" cmpd="sng">
          <a:noFill/>
        </a:ln>
      </xdr:spPr>
    </xdr:pic>
    <xdr:clientData/>
  </xdr:twoCellAnchor>
  <xdr:twoCellAnchor editAs="oneCell">
    <xdr:from>
      <xdr:col>2</xdr:col>
      <xdr:colOff>66675</xdr:colOff>
      <xdr:row>108</xdr:row>
      <xdr:rowOff>19050</xdr:rowOff>
    </xdr:from>
    <xdr:to>
      <xdr:col>2</xdr:col>
      <xdr:colOff>180975</xdr:colOff>
      <xdr:row>108</xdr:row>
      <xdr:rowOff>152400</xdr:rowOff>
    </xdr:to>
    <xdr:pic>
      <xdr:nvPicPr>
        <xdr:cNvPr id="90" name="CheckBox89"/>
        <xdr:cNvPicPr preferRelativeResize="1">
          <a:picLocks noChangeAspect="1"/>
        </xdr:cNvPicPr>
      </xdr:nvPicPr>
      <xdr:blipFill>
        <a:blip r:embed="rId89"/>
        <a:stretch>
          <a:fillRect/>
        </a:stretch>
      </xdr:blipFill>
      <xdr:spPr>
        <a:xfrm>
          <a:off x="2286000" y="22107525"/>
          <a:ext cx="114300" cy="133350"/>
        </a:xfrm>
        <a:prstGeom prst="rect">
          <a:avLst/>
        </a:prstGeom>
        <a:noFill/>
        <a:ln w="9525" cmpd="sng">
          <a:noFill/>
        </a:ln>
      </xdr:spPr>
    </xdr:pic>
    <xdr:clientData/>
  </xdr:twoCellAnchor>
  <xdr:twoCellAnchor editAs="oneCell">
    <xdr:from>
      <xdr:col>2</xdr:col>
      <xdr:colOff>66675</xdr:colOff>
      <xdr:row>109</xdr:row>
      <xdr:rowOff>19050</xdr:rowOff>
    </xdr:from>
    <xdr:to>
      <xdr:col>2</xdr:col>
      <xdr:colOff>180975</xdr:colOff>
      <xdr:row>109</xdr:row>
      <xdr:rowOff>152400</xdr:rowOff>
    </xdr:to>
    <xdr:pic>
      <xdr:nvPicPr>
        <xdr:cNvPr id="91" name="CheckBox90"/>
        <xdr:cNvPicPr preferRelativeResize="1">
          <a:picLocks noChangeAspect="1"/>
        </xdr:cNvPicPr>
      </xdr:nvPicPr>
      <xdr:blipFill>
        <a:blip r:embed="rId90"/>
        <a:stretch>
          <a:fillRect/>
        </a:stretch>
      </xdr:blipFill>
      <xdr:spPr>
        <a:xfrm>
          <a:off x="2286000" y="22278975"/>
          <a:ext cx="114300" cy="133350"/>
        </a:xfrm>
        <a:prstGeom prst="rect">
          <a:avLst/>
        </a:prstGeom>
        <a:noFill/>
        <a:ln w="9525" cmpd="sng">
          <a:noFill/>
        </a:ln>
      </xdr:spPr>
    </xdr:pic>
    <xdr:clientData/>
  </xdr:twoCellAnchor>
  <xdr:twoCellAnchor editAs="oneCell">
    <xdr:from>
      <xdr:col>2</xdr:col>
      <xdr:colOff>66675</xdr:colOff>
      <xdr:row>110</xdr:row>
      <xdr:rowOff>19050</xdr:rowOff>
    </xdr:from>
    <xdr:to>
      <xdr:col>2</xdr:col>
      <xdr:colOff>180975</xdr:colOff>
      <xdr:row>110</xdr:row>
      <xdr:rowOff>152400</xdr:rowOff>
    </xdr:to>
    <xdr:pic>
      <xdr:nvPicPr>
        <xdr:cNvPr id="92" name="CheckBox91"/>
        <xdr:cNvPicPr preferRelativeResize="1">
          <a:picLocks noChangeAspect="1"/>
        </xdr:cNvPicPr>
      </xdr:nvPicPr>
      <xdr:blipFill>
        <a:blip r:embed="rId91"/>
        <a:stretch>
          <a:fillRect/>
        </a:stretch>
      </xdr:blipFill>
      <xdr:spPr>
        <a:xfrm>
          <a:off x="2286000" y="22450425"/>
          <a:ext cx="114300" cy="133350"/>
        </a:xfrm>
        <a:prstGeom prst="rect">
          <a:avLst/>
        </a:prstGeom>
        <a:noFill/>
        <a:ln w="9525" cmpd="sng">
          <a:noFill/>
        </a:ln>
      </xdr:spPr>
    </xdr:pic>
    <xdr:clientData/>
  </xdr:twoCellAnchor>
  <xdr:twoCellAnchor editAs="oneCell">
    <xdr:from>
      <xdr:col>2</xdr:col>
      <xdr:colOff>66675</xdr:colOff>
      <xdr:row>111</xdr:row>
      <xdr:rowOff>19050</xdr:rowOff>
    </xdr:from>
    <xdr:to>
      <xdr:col>2</xdr:col>
      <xdr:colOff>180975</xdr:colOff>
      <xdr:row>111</xdr:row>
      <xdr:rowOff>152400</xdr:rowOff>
    </xdr:to>
    <xdr:pic>
      <xdr:nvPicPr>
        <xdr:cNvPr id="93" name="CheckBox92"/>
        <xdr:cNvPicPr preferRelativeResize="1">
          <a:picLocks noChangeAspect="1"/>
        </xdr:cNvPicPr>
      </xdr:nvPicPr>
      <xdr:blipFill>
        <a:blip r:embed="rId92"/>
        <a:stretch>
          <a:fillRect/>
        </a:stretch>
      </xdr:blipFill>
      <xdr:spPr>
        <a:xfrm>
          <a:off x="2286000" y="22621875"/>
          <a:ext cx="114300" cy="133350"/>
        </a:xfrm>
        <a:prstGeom prst="rect">
          <a:avLst/>
        </a:prstGeom>
        <a:noFill/>
        <a:ln w="9525" cmpd="sng">
          <a:noFill/>
        </a:ln>
      </xdr:spPr>
    </xdr:pic>
    <xdr:clientData/>
  </xdr:twoCellAnchor>
  <xdr:twoCellAnchor editAs="oneCell">
    <xdr:from>
      <xdr:col>2</xdr:col>
      <xdr:colOff>66675</xdr:colOff>
      <xdr:row>112</xdr:row>
      <xdr:rowOff>19050</xdr:rowOff>
    </xdr:from>
    <xdr:to>
      <xdr:col>2</xdr:col>
      <xdr:colOff>180975</xdr:colOff>
      <xdr:row>112</xdr:row>
      <xdr:rowOff>152400</xdr:rowOff>
    </xdr:to>
    <xdr:pic>
      <xdr:nvPicPr>
        <xdr:cNvPr id="94" name="CheckBox93"/>
        <xdr:cNvPicPr preferRelativeResize="1">
          <a:picLocks noChangeAspect="1"/>
        </xdr:cNvPicPr>
      </xdr:nvPicPr>
      <xdr:blipFill>
        <a:blip r:embed="rId93"/>
        <a:stretch>
          <a:fillRect/>
        </a:stretch>
      </xdr:blipFill>
      <xdr:spPr>
        <a:xfrm>
          <a:off x="2286000" y="22793325"/>
          <a:ext cx="114300" cy="133350"/>
        </a:xfrm>
        <a:prstGeom prst="rect">
          <a:avLst/>
        </a:prstGeom>
        <a:noFill/>
        <a:ln w="9525" cmpd="sng">
          <a:noFill/>
        </a:ln>
      </xdr:spPr>
    </xdr:pic>
    <xdr:clientData/>
  </xdr:twoCellAnchor>
  <xdr:twoCellAnchor editAs="oneCell">
    <xdr:from>
      <xdr:col>2</xdr:col>
      <xdr:colOff>66675</xdr:colOff>
      <xdr:row>113</xdr:row>
      <xdr:rowOff>19050</xdr:rowOff>
    </xdr:from>
    <xdr:to>
      <xdr:col>2</xdr:col>
      <xdr:colOff>180975</xdr:colOff>
      <xdr:row>113</xdr:row>
      <xdr:rowOff>152400</xdr:rowOff>
    </xdr:to>
    <xdr:pic>
      <xdr:nvPicPr>
        <xdr:cNvPr id="95" name="CheckBox94"/>
        <xdr:cNvPicPr preferRelativeResize="1">
          <a:picLocks noChangeAspect="1"/>
        </xdr:cNvPicPr>
      </xdr:nvPicPr>
      <xdr:blipFill>
        <a:blip r:embed="rId94"/>
        <a:stretch>
          <a:fillRect/>
        </a:stretch>
      </xdr:blipFill>
      <xdr:spPr>
        <a:xfrm>
          <a:off x="2286000" y="22964775"/>
          <a:ext cx="114300" cy="133350"/>
        </a:xfrm>
        <a:prstGeom prst="rect">
          <a:avLst/>
        </a:prstGeom>
        <a:noFill/>
        <a:ln w="9525" cmpd="sng">
          <a:noFill/>
        </a:ln>
      </xdr:spPr>
    </xdr:pic>
    <xdr:clientData/>
  </xdr:twoCellAnchor>
  <xdr:twoCellAnchor editAs="oneCell">
    <xdr:from>
      <xdr:col>2</xdr:col>
      <xdr:colOff>66675</xdr:colOff>
      <xdr:row>114</xdr:row>
      <xdr:rowOff>19050</xdr:rowOff>
    </xdr:from>
    <xdr:to>
      <xdr:col>2</xdr:col>
      <xdr:colOff>180975</xdr:colOff>
      <xdr:row>114</xdr:row>
      <xdr:rowOff>152400</xdr:rowOff>
    </xdr:to>
    <xdr:pic>
      <xdr:nvPicPr>
        <xdr:cNvPr id="96" name="CheckBox95"/>
        <xdr:cNvPicPr preferRelativeResize="1">
          <a:picLocks noChangeAspect="1"/>
        </xdr:cNvPicPr>
      </xdr:nvPicPr>
      <xdr:blipFill>
        <a:blip r:embed="rId95"/>
        <a:stretch>
          <a:fillRect/>
        </a:stretch>
      </xdr:blipFill>
      <xdr:spPr>
        <a:xfrm>
          <a:off x="2286000" y="23136225"/>
          <a:ext cx="114300" cy="133350"/>
        </a:xfrm>
        <a:prstGeom prst="rect">
          <a:avLst/>
        </a:prstGeom>
        <a:noFill/>
        <a:ln w="9525" cmpd="sng">
          <a:noFill/>
        </a:ln>
      </xdr:spPr>
    </xdr:pic>
    <xdr:clientData/>
  </xdr:twoCellAnchor>
  <xdr:twoCellAnchor editAs="oneCell">
    <xdr:from>
      <xdr:col>2</xdr:col>
      <xdr:colOff>66675</xdr:colOff>
      <xdr:row>115</xdr:row>
      <xdr:rowOff>19050</xdr:rowOff>
    </xdr:from>
    <xdr:to>
      <xdr:col>2</xdr:col>
      <xdr:colOff>180975</xdr:colOff>
      <xdr:row>115</xdr:row>
      <xdr:rowOff>152400</xdr:rowOff>
    </xdr:to>
    <xdr:pic>
      <xdr:nvPicPr>
        <xdr:cNvPr id="97" name="CheckBox96"/>
        <xdr:cNvPicPr preferRelativeResize="1">
          <a:picLocks noChangeAspect="1"/>
        </xdr:cNvPicPr>
      </xdr:nvPicPr>
      <xdr:blipFill>
        <a:blip r:embed="rId96"/>
        <a:stretch>
          <a:fillRect/>
        </a:stretch>
      </xdr:blipFill>
      <xdr:spPr>
        <a:xfrm>
          <a:off x="2286000" y="23307675"/>
          <a:ext cx="114300" cy="133350"/>
        </a:xfrm>
        <a:prstGeom prst="rect">
          <a:avLst/>
        </a:prstGeom>
        <a:noFill/>
        <a:ln w="9525" cmpd="sng">
          <a:noFill/>
        </a:ln>
      </xdr:spPr>
    </xdr:pic>
    <xdr:clientData/>
  </xdr:twoCellAnchor>
  <xdr:twoCellAnchor editAs="oneCell">
    <xdr:from>
      <xdr:col>2</xdr:col>
      <xdr:colOff>66675</xdr:colOff>
      <xdr:row>116</xdr:row>
      <xdr:rowOff>19050</xdr:rowOff>
    </xdr:from>
    <xdr:to>
      <xdr:col>2</xdr:col>
      <xdr:colOff>180975</xdr:colOff>
      <xdr:row>116</xdr:row>
      <xdr:rowOff>152400</xdr:rowOff>
    </xdr:to>
    <xdr:pic>
      <xdr:nvPicPr>
        <xdr:cNvPr id="98" name="CheckBox97"/>
        <xdr:cNvPicPr preferRelativeResize="1">
          <a:picLocks noChangeAspect="1"/>
        </xdr:cNvPicPr>
      </xdr:nvPicPr>
      <xdr:blipFill>
        <a:blip r:embed="rId97"/>
        <a:stretch>
          <a:fillRect/>
        </a:stretch>
      </xdr:blipFill>
      <xdr:spPr>
        <a:xfrm>
          <a:off x="2286000" y="23479125"/>
          <a:ext cx="114300" cy="133350"/>
        </a:xfrm>
        <a:prstGeom prst="rect">
          <a:avLst/>
        </a:prstGeom>
        <a:noFill/>
        <a:ln w="9525" cmpd="sng">
          <a:noFill/>
        </a:ln>
      </xdr:spPr>
    </xdr:pic>
    <xdr:clientData/>
  </xdr:twoCellAnchor>
  <xdr:twoCellAnchor editAs="oneCell">
    <xdr:from>
      <xdr:col>2</xdr:col>
      <xdr:colOff>66675</xdr:colOff>
      <xdr:row>117</xdr:row>
      <xdr:rowOff>19050</xdr:rowOff>
    </xdr:from>
    <xdr:to>
      <xdr:col>2</xdr:col>
      <xdr:colOff>180975</xdr:colOff>
      <xdr:row>117</xdr:row>
      <xdr:rowOff>152400</xdr:rowOff>
    </xdr:to>
    <xdr:pic>
      <xdr:nvPicPr>
        <xdr:cNvPr id="99" name="CheckBox98"/>
        <xdr:cNvPicPr preferRelativeResize="1">
          <a:picLocks noChangeAspect="1"/>
        </xdr:cNvPicPr>
      </xdr:nvPicPr>
      <xdr:blipFill>
        <a:blip r:embed="rId98"/>
        <a:stretch>
          <a:fillRect/>
        </a:stretch>
      </xdr:blipFill>
      <xdr:spPr>
        <a:xfrm>
          <a:off x="2286000" y="23650575"/>
          <a:ext cx="114300" cy="133350"/>
        </a:xfrm>
        <a:prstGeom prst="rect">
          <a:avLst/>
        </a:prstGeom>
        <a:noFill/>
        <a:ln w="9525" cmpd="sng">
          <a:noFill/>
        </a:ln>
      </xdr:spPr>
    </xdr:pic>
    <xdr:clientData/>
  </xdr:twoCellAnchor>
  <xdr:twoCellAnchor editAs="oneCell">
    <xdr:from>
      <xdr:col>2</xdr:col>
      <xdr:colOff>66675</xdr:colOff>
      <xdr:row>118</xdr:row>
      <xdr:rowOff>19050</xdr:rowOff>
    </xdr:from>
    <xdr:to>
      <xdr:col>2</xdr:col>
      <xdr:colOff>180975</xdr:colOff>
      <xdr:row>118</xdr:row>
      <xdr:rowOff>152400</xdr:rowOff>
    </xdr:to>
    <xdr:pic>
      <xdr:nvPicPr>
        <xdr:cNvPr id="100" name="CheckBox99"/>
        <xdr:cNvPicPr preferRelativeResize="1">
          <a:picLocks noChangeAspect="1"/>
        </xdr:cNvPicPr>
      </xdr:nvPicPr>
      <xdr:blipFill>
        <a:blip r:embed="rId99"/>
        <a:stretch>
          <a:fillRect/>
        </a:stretch>
      </xdr:blipFill>
      <xdr:spPr>
        <a:xfrm>
          <a:off x="2286000" y="23822025"/>
          <a:ext cx="114300" cy="133350"/>
        </a:xfrm>
        <a:prstGeom prst="rect">
          <a:avLst/>
        </a:prstGeom>
        <a:noFill/>
        <a:ln w="9525" cmpd="sng">
          <a:noFill/>
        </a:ln>
      </xdr:spPr>
    </xdr:pic>
    <xdr:clientData/>
  </xdr:twoCellAnchor>
  <xdr:twoCellAnchor editAs="oneCell">
    <xdr:from>
      <xdr:col>2</xdr:col>
      <xdr:colOff>66675</xdr:colOff>
      <xdr:row>119</xdr:row>
      <xdr:rowOff>19050</xdr:rowOff>
    </xdr:from>
    <xdr:to>
      <xdr:col>2</xdr:col>
      <xdr:colOff>180975</xdr:colOff>
      <xdr:row>119</xdr:row>
      <xdr:rowOff>152400</xdr:rowOff>
    </xdr:to>
    <xdr:pic>
      <xdr:nvPicPr>
        <xdr:cNvPr id="101" name="CheckBox100"/>
        <xdr:cNvPicPr preferRelativeResize="1">
          <a:picLocks noChangeAspect="1"/>
        </xdr:cNvPicPr>
      </xdr:nvPicPr>
      <xdr:blipFill>
        <a:blip r:embed="rId100"/>
        <a:stretch>
          <a:fillRect/>
        </a:stretch>
      </xdr:blipFill>
      <xdr:spPr>
        <a:xfrm>
          <a:off x="2286000" y="23993475"/>
          <a:ext cx="114300" cy="133350"/>
        </a:xfrm>
        <a:prstGeom prst="rect">
          <a:avLst/>
        </a:prstGeom>
        <a:noFill/>
        <a:ln w="9525" cmpd="sng">
          <a:noFill/>
        </a:ln>
      </xdr:spPr>
    </xdr:pic>
    <xdr:clientData/>
  </xdr:twoCellAnchor>
  <xdr:twoCellAnchor editAs="oneCell">
    <xdr:from>
      <xdr:col>2</xdr:col>
      <xdr:colOff>66675</xdr:colOff>
      <xdr:row>120</xdr:row>
      <xdr:rowOff>19050</xdr:rowOff>
    </xdr:from>
    <xdr:to>
      <xdr:col>2</xdr:col>
      <xdr:colOff>180975</xdr:colOff>
      <xdr:row>120</xdr:row>
      <xdr:rowOff>152400</xdr:rowOff>
    </xdr:to>
    <xdr:pic>
      <xdr:nvPicPr>
        <xdr:cNvPr id="102" name="CheckBox101"/>
        <xdr:cNvPicPr preferRelativeResize="1">
          <a:picLocks noChangeAspect="1"/>
        </xdr:cNvPicPr>
      </xdr:nvPicPr>
      <xdr:blipFill>
        <a:blip r:embed="rId101"/>
        <a:stretch>
          <a:fillRect/>
        </a:stretch>
      </xdr:blipFill>
      <xdr:spPr>
        <a:xfrm>
          <a:off x="2286000" y="24164925"/>
          <a:ext cx="114300" cy="133350"/>
        </a:xfrm>
        <a:prstGeom prst="rect">
          <a:avLst/>
        </a:prstGeom>
        <a:noFill/>
        <a:ln w="9525" cmpd="sng">
          <a:noFill/>
        </a:ln>
      </xdr:spPr>
    </xdr:pic>
    <xdr:clientData/>
  </xdr:twoCellAnchor>
  <xdr:twoCellAnchor editAs="oneCell">
    <xdr:from>
      <xdr:col>2</xdr:col>
      <xdr:colOff>66675</xdr:colOff>
      <xdr:row>121</xdr:row>
      <xdr:rowOff>19050</xdr:rowOff>
    </xdr:from>
    <xdr:to>
      <xdr:col>2</xdr:col>
      <xdr:colOff>180975</xdr:colOff>
      <xdr:row>121</xdr:row>
      <xdr:rowOff>152400</xdr:rowOff>
    </xdr:to>
    <xdr:pic>
      <xdr:nvPicPr>
        <xdr:cNvPr id="103" name="CheckBox102"/>
        <xdr:cNvPicPr preferRelativeResize="1">
          <a:picLocks noChangeAspect="1"/>
        </xdr:cNvPicPr>
      </xdr:nvPicPr>
      <xdr:blipFill>
        <a:blip r:embed="rId102"/>
        <a:stretch>
          <a:fillRect/>
        </a:stretch>
      </xdr:blipFill>
      <xdr:spPr>
        <a:xfrm>
          <a:off x="2286000" y="24336375"/>
          <a:ext cx="114300" cy="133350"/>
        </a:xfrm>
        <a:prstGeom prst="rect">
          <a:avLst/>
        </a:prstGeom>
        <a:noFill/>
        <a:ln w="9525" cmpd="sng">
          <a:noFill/>
        </a:ln>
      </xdr:spPr>
    </xdr:pic>
    <xdr:clientData/>
  </xdr:twoCellAnchor>
  <xdr:twoCellAnchor editAs="oneCell">
    <xdr:from>
      <xdr:col>2</xdr:col>
      <xdr:colOff>66675</xdr:colOff>
      <xdr:row>122</xdr:row>
      <xdr:rowOff>19050</xdr:rowOff>
    </xdr:from>
    <xdr:to>
      <xdr:col>2</xdr:col>
      <xdr:colOff>180975</xdr:colOff>
      <xdr:row>122</xdr:row>
      <xdr:rowOff>152400</xdr:rowOff>
    </xdr:to>
    <xdr:pic>
      <xdr:nvPicPr>
        <xdr:cNvPr id="104" name="CheckBox103"/>
        <xdr:cNvPicPr preferRelativeResize="1">
          <a:picLocks noChangeAspect="1"/>
        </xdr:cNvPicPr>
      </xdr:nvPicPr>
      <xdr:blipFill>
        <a:blip r:embed="rId103"/>
        <a:stretch>
          <a:fillRect/>
        </a:stretch>
      </xdr:blipFill>
      <xdr:spPr>
        <a:xfrm>
          <a:off x="2286000" y="24507825"/>
          <a:ext cx="114300" cy="133350"/>
        </a:xfrm>
        <a:prstGeom prst="rect">
          <a:avLst/>
        </a:prstGeom>
        <a:noFill/>
        <a:ln w="9525" cmpd="sng">
          <a:noFill/>
        </a:ln>
      </xdr:spPr>
    </xdr:pic>
    <xdr:clientData/>
  </xdr:twoCellAnchor>
  <xdr:twoCellAnchor editAs="oneCell">
    <xdr:from>
      <xdr:col>2</xdr:col>
      <xdr:colOff>66675</xdr:colOff>
      <xdr:row>123</xdr:row>
      <xdr:rowOff>19050</xdr:rowOff>
    </xdr:from>
    <xdr:to>
      <xdr:col>2</xdr:col>
      <xdr:colOff>180975</xdr:colOff>
      <xdr:row>123</xdr:row>
      <xdr:rowOff>152400</xdr:rowOff>
    </xdr:to>
    <xdr:pic>
      <xdr:nvPicPr>
        <xdr:cNvPr id="105" name="CheckBox104"/>
        <xdr:cNvPicPr preferRelativeResize="1">
          <a:picLocks noChangeAspect="1"/>
        </xdr:cNvPicPr>
      </xdr:nvPicPr>
      <xdr:blipFill>
        <a:blip r:embed="rId104"/>
        <a:stretch>
          <a:fillRect/>
        </a:stretch>
      </xdr:blipFill>
      <xdr:spPr>
        <a:xfrm>
          <a:off x="2286000" y="24679275"/>
          <a:ext cx="114300" cy="133350"/>
        </a:xfrm>
        <a:prstGeom prst="rect">
          <a:avLst/>
        </a:prstGeom>
        <a:noFill/>
        <a:ln w="9525" cmpd="sng">
          <a:noFill/>
        </a:ln>
      </xdr:spPr>
    </xdr:pic>
    <xdr:clientData/>
  </xdr:twoCellAnchor>
  <xdr:twoCellAnchor editAs="oneCell">
    <xdr:from>
      <xdr:col>2</xdr:col>
      <xdr:colOff>66675</xdr:colOff>
      <xdr:row>124</xdr:row>
      <xdr:rowOff>19050</xdr:rowOff>
    </xdr:from>
    <xdr:to>
      <xdr:col>2</xdr:col>
      <xdr:colOff>180975</xdr:colOff>
      <xdr:row>124</xdr:row>
      <xdr:rowOff>152400</xdr:rowOff>
    </xdr:to>
    <xdr:pic>
      <xdr:nvPicPr>
        <xdr:cNvPr id="106" name="CheckBox105"/>
        <xdr:cNvPicPr preferRelativeResize="1">
          <a:picLocks noChangeAspect="1"/>
        </xdr:cNvPicPr>
      </xdr:nvPicPr>
      <xdr:blipFill>
        <a:blip r:embed="rId105"/>
        <a:stretch>
          <a:fillRect/>
        </a:stretch>
      </xdr:blipFill>
      <xdr:spPr>
        <a:xfrm>
          <a:off x="2286000" y="24850725"/>
          <a:ext cx="114300" cy="133350"/>
        </a:xfrm>
        <a:prstGeom prst="rect">
          <a:avLst/>
        </a:prstGeom>
        <a:noFill/>
        <a:ln w="9525" cmpd="sng">
          <a:noFill/>
        </a:ln>
      </xdr:spPr>
    </xdr:pic>
    <xdr:clientData/>
  </xdr:twoCellAnchor>
  <xdr:twoCellAnchor editAs="oneCell">
    <xdr:from>
      <xdr:col>2</xdr:col>
      <xdr:colOff>66675</xdr:colOff>
      <xdr:row>125</xdr:row>
      <xdr:rowOff>19050</xdr:rowOff>
    </xdr:from>
    <xdr:to>
      <xdr:col>2</xdr:col>
      <xdr:colOff>180975</xdr:colOff>
      <xdr:row>125</xdr:row>
      <xdr:rowOff>152400</xdr:rowOff>
    </xdr:to>
    <xdr:pic>
      <xdr:nvPicPr>
        <xdr:cNvPr id="107" name="CheckBox106"/>
        <xdr:cNvPicPr preferRelativeResize="1">
          <a:picLocks noChangeAspect="1"/>
        </xdr:cNvPicPr>
      </xdr:nvPicPr>
      <xdr:blipFill>
        <a:blip r:embed="rId106"/>
        <a:stretch>
          <a:fillRect/>
        </a:stretch>
      </xdr:blipFill>
      <xdr:spPr>
        <a:xfrm>
          <a:off x="2286000" y="25022175"/>
          <a:ext cx="114300" cy="133350"/>
        </a:xfrm>
        <a:prstGeom prst="rect">
          <a:avLst/>
        </a:prstGeom>
        <a:noFill/>
        <a:ln w="9525" cmpd="sng">
          <a:noFill/>
        </a:ln>
      </xdr:spPr>
    </xdr:pic>
    <xdr:clientData/>
  </xdr:twoCellAnchor>
  <xdr:twoCellAnchor editAs="oneCell">
    <xdr:from>
      <xdr:col>2</xdr:col>
      <xdr:colOff>66675</xdr:colOff>
      <xdr:row>126</xdr:row>
      <xdr:rowOff>19050</xdr:rowOff>
    </xdr:from>
    <xdr:to>
      <xdr:col>2</xdr:col>
      <xdr:colOff>180975</xdr:colOff>
      <xdr:row>126</xdr:row>
      <xdr:rowOff>152400</xdr:rowOff>
    </xdr:to>
    <xdr:pic>
      <xdr:nvPicPr>
        <xdr:cNvPr id="108" name="CheckBox107"/>
        <xdr:cNvPicPr preferRelativeResize="1">
          <a:picLocks noChangeAspect="1"/>
        </xdr:cNvPicPr>
      </xdr:nvPicPr>
      <xdr:blipFill>
        <a:blip r:embed="rId107"/>
        <a:stretch>
          <a:fillRect/>
        </a:stretch>
      </xdr:blipFill>
      <xdr:spPr>
        <a:xfrm>
          <a:off x="2286000" y="25193625"/>
          <a:ext cx="114300" cy="133350"/>
        </a:xfrm>
        <a:prstGeom prst="rect">
          <a:avLst/>
        </a:prstGeom>
        <a:noFill/>
        <a:ln w="9525" cmpd="sng">
          <a:noFill/>
        </a:ln>
      </xdr:spPr>
    </xdr:pic>
    <xdr:clientData/>
  </xdr:twoCellAnchor>
  <xdr:twoCellAnchor editAs="oneCell">
    <xdr:from>
      <xdr:col>2</xdr:col>
      <xdr:colOff>66675</xdr:colOff>
      <xdr:row>127</xdr:row>
      <xdr:rowOff>19050</xdr:rowOff>
    </xdr:from>
    <xdr:to>
      <xdr:col>2</xdr:col>
      <xdr:colOff>180975</xdr:colOff>
      <xdr:row>127</xdr:row>
      <xdr:rowOff>152400</xdr:rowOff>
    </xdr:to>
    <xdr:pic>
      <xdr:nvPicPr>
        <xdr:cNvPr id="109" name="CheckBox108"/>
        <xdr:cNvPicPr preferRelativeResize="1">
          <a:picLocks noChangeAspect="1"/>
        </xdr:cNvPicPr>
      </xdr:nvPicPr>
      <xdr:blipFill>
        <a:blip r:embed="rId108"/>
        <a:stretch>
          <a:fillRect/>
        </a:stretch>
      </xdr:blipFill>
      <xdr:spPr>
        <a:xfrm>
          <a:off x="2286000" y="25365075"/>
          <a:ext cx="114300" cy="133350"/>
        </a:xfrm>
        <a:prstGeom prst="rect">
          <a:avLst/>
        </a:prstGeom>
        <a:noFill/>
        <a:ln w="9525" cmpd="sng">
          <a:noFill/>
        </a:ln>
      </xdr:spPr>
    </xdr:pic>
    <xdr:clientData/>
  </xdr:twoCellAnchor>
  <xdr:twoCellAnchor editAs="oneCell">
    <xdr:from>
      <xdr:col>2</xdr:col>
      <xdr:colOff>66675</xdr:colOff>
      <xdr:row>128</xdr:row>
      <xdr:rowOff>19050</xdr:rowOff>
    </xdr:from>
    <xdr:to>
      <xdr:col>2</xdr:col>
      <xdr:colOff>180975</xdr:colOff>
      <xdr:row>128</xdr:row>
      <xdr:rowOff>152400</xdr:rowOff>
    </xdr:to>
    <xdr:pic>
      <xdr:nvPicPr>
        <xdr:cNvPr id="110" name="CheckBox109"/>
        <xdr:cNvPicPr preferRelativeResize="1">
          <a:picLocks noChangeAspect="1"/>
        </xdr:cNvPicPr>
      </xdr:nvPicPr>
      <xdr:blipFill>
        <a:blip r:embed="rId109"/>
        <a:stretch>
          <a:fillRect/>
        </a:stretch>
      </xdr:blipFill>
      <xdr:spPr>
        <a:xfrm>
          <a:off x="2286000" y="25536525"/>
          <a:ext cx="114300" cy="133350"/>
        </a:xfrm>
        <a:prstGeom prst="rect">
          <a:avLst/>
        </a:prstGeom>
        <a:noFill/>
        <a:ln w="9525" cmpd="sng">
          <a:noFill/>
        </a:ln>
      </xdr:spPr>
    </xdr:pic>
    <xdr:clientData/>
  </xdr:twoCellAnchor>
  <xdr:twoCellAnchor editAs="oneCell">
    <xdr:from>
      <xdr:col>2</xdr:col>
      <xdr:colOff>66675</xdr:colOff>
      <xdr:row>129</xdr:row>
      <xdr:rowOff>19050</xdr:rowOff>
    </xdr:from>
    <xdr:to>
      <xdr:col>2</xdr:col>
      <xdr:colOff>180975</xdr:colOff>
      <xdr:row>129</xdr:row>
      <xdr:rowOff>152400</xdr:rowOff>
    </xdr:to>
    <xdr:pic>
      <xdr:nvPicPr>
        <xdr:cNvPr id="111" name="CheckBox110"/>
        <xdr:cNvPicPr preferRelativeResize="1">
          <a:picLocks noChangeAspect="1"/>
        </xdr:cNvPicPr>
      </xdr:nvPicPr>
      <xdr:blipFill>
        <a:blip r:embed="rId110"/>
        <a:stretch>
          <a:fillRect/>
        </a:stretch>
      </xdr:blipFill>
      <xdr:spPr>
        <a:xfrm>
          <a:off x="2286000" y="25707975"/>
          <a:ext cx="114300" cy="133350"/>
        </a:xfrm>
        <a:prstGeom prst="rect">
          <a:avLst/>
        </a:prstGeom>
        <a:noFill/>
        <a:ln w="9525" cmpd="sng">
          <a:noFill/>
        </a:ln>
      </xdr:spPr>
    </xdr:pic>
    <xdr:clientData/>
  </xdr:twoCellAnchor>
  <xdr:twoCellAnchor editAs="oneCell">
    <xdr:from>
      <xdr:col>2</xdr:col>
      <xdr:colOff>66675</xdr:colOff>
      <xdr:row>130</xdr:row>
      <xdr:rowOff>19050</xdr:rowOff>
    </xdr:from>
    <xdr:to>
      <xdr:col>2</xdr:col>
      <xdr:colOff>180975</xdr:colOff>
      <xdr:row>130</xdr:row>
      <xdr:rowOff>152400</xdr:rowOff>
    </xdr:to>
    <xdr:pic>
      <xdr:nvPicPr>
        <xdr:cNvPr id="112" name="CheckBox111"/>
        <xdr:cNvPicPr preferRelativeResize="1">
          <a:picLocks noChangeAspect="1"/>
        </xdr:cNvPicPr>
      </xdr:nvPicPr>
      <xdr:blipFill>
        <a:blip r:embed="rId111"/>
        <a:stretch>
          <a:fillRect/>
        </a:stretch>
      </xdr:blipFill>
      <xdr:spPr>
        <a:xfrm>
          <a:off x="2286000" y="25879425"/>
          <a:ext cx="114300" cy="133350"/>
        </a:xfrm>
        <a:prstGeom prst="rect">
          <a:avLst/>
        </a:prstGeom>
        <a:noFill/>
        <a:ln w="9525" cmpd="sng">
          <a:noFill/>
        </a:ln>
      </xdr:spPr>
    </xdr:pic>
    <xdr:clientData/>
  </xdr:twoCellAnchor>
  <xdr:twoCellAnchor editAs="oneCell">
    <xdr:from>
      <xdr:col>2</xdr:col>
      <xdr:colOff>66675</xdr:colOff>
      <xdr:row>131</xdr:row>
      <xdr:rowOff>19050</xdr:rowOff>
    </xdr:from>
    <xdr:to>
      <xdr:col>2</xdr:col>
      <xdr:colOff>180975</xdr:colOff>
      <xdr:row>131</xdr:row>
      <xdr:rowOff>152400</xdr:rowOff>
    </xdr:to>
    <xdr:pic>
      <xdr:nvPicPr>
        <xdr:cNvPr id="113" name="CheckBox112"/>
        <xdr:cNvPicPr preferRelativeResize="1">
          <a:picLocks noChangeAspect="1"/>
        </xdr:cNvPicPr>
      </xdr:nvPicPr>
      <xdr:blipFill>
        <a:blip r:embed="rId112"/>
        <a:stretch>
          <a:fillRect/>
        </a:stretch>
      </xdr:blipFill>
      <xdr:spPr>
        <a:xfrm>
          <a:off x="2286000" y="26050875"/>
          <a:ext cx="114300" cy="133350"/>
        </a:xfrm>
        <a:prstGeom prst="rect">
          <a:avLst/>
        </a:prstGeom>
        <a:noFill/>
        <a:ln w="9525" cmpd="sng">
          <a:noFill/>
        </a:ln>
      </xdr:spPr>
    </xdr:pic>
    <xdr:clientData/>
  </xdr:twoCellAnchor>
  <xdr:twoCellAnchor editAs="oneCell">
    <xdr:from>
      <xdr:col>2</xdr:col>
      <xdr:colOff>66675</xdr:colOff>
      <xdr:row>132</xdr:row>
      <xdr:rowOff>19050</xdr:rowOff>
    </xdr:from>
    <xdr:to>
      <xdr:col>2</xdr:col>
      <xdr:colOff>180975</xdr:colOff>
      <xdr:row>132</xdr:row>
      <xdr:rowOff>152400</xdr:rowOff>
    </xdr:to>
    <xdr:pic>
      <xdr:nvPicPr>
        <xdr:cNvPr id="114" name="CheckBox113"/>
        <xdr:cNvPicPr preferRelativeResize="1">
          <a:picLocks noChangeAspect="1"/>
        </xdr:cNvPicPr>
      </xdr:nvPicPr>
      <xdr:blipFill>
        <a:blip r:embed="rId113"/>
        <a:stretch>
          <a:fillRect/>
        </a:stretch>
      </xdr:blipFill>
      <xdr:spPr>
        <a:xfrm>
          <a:off x="2286000" y="26222325"/>
          <a:ext cx="114300" cy="133350"/>
        </a:xfrm>
        <a:prstGeom prst="rect">
          <a:avLst/>
        </a:prstGeom>
        <a:noFill/>
        <a:ln w="9525" cmpd="sng">
          <a:noFill/>
        </a:ln>
      </xdr:spPr>
    </xdr:pic>
    <xdr:clientData/>
  </xdr:twoCellAnchor>
  <xdr:twoCellAnchor editAs="oneCell">
    <xdr:from>
      <xdr:col>2</xdr:col>
      <xdr:colOff>66675</xdr:colOff>
      <xdr:row>133</xdr:row>
      <xdr:rowOff>19050</xdr:rowOff>
    </xdr:from>
    <xdr:to>
      <xdr:col>2</xdr:col>
      <xdr:colOff>180975</xdr:colOff>
      <xdr:row>133</xdr:row>
      <xdr:rowOff>152400</xdr:rowOff>
    </xdr:to>
    <xdr:pic>
      <xdr:nvPicPr>
        <xdr:cNvPr id="115" name="CheckBox114"/>
        <xdr:cNvPicPr preferRelativeResize="1">
          <a:picLocks noChangeAspect="1"/>
        </xdr:cNvPicPr>
      </xdr:nvPicPr>
      <xdr:blipFill>
        <a:blip r:embed="rId114"/>
        <a:stretch>
          <a:fillRect/>
        </a:stretch>
      </xdr:blipFill>
      <xdr:spPr>
        <a:xfrm>
          <a:off x="2286000" y="26393775"/>
          <a:ext cx="114300" cy="133350"/>
        </a:xfrm>
        <a:prstGeom prst="rect">
          <a:avLst/>
        </a:prstGeom>
        <a:noFill/>
        <a:ln w="9525" cmpd="sng">
          <a:noFill/>
        </a:ln>
      </xdr:spPr>
    </xdr:pic>
    <xdr:clientData/>
  </xdr:twoCellAnchor>
  <xdr:twoCellAnchor editAs="oneCell">
    <xdr:from>
      <xdr:col>2</xdr:col>
      <xdr:colOff>66675</xdr:colOff>
      <xdr:row>134</xdr:row>
      <xdr:rowOff>19050</xdr:rowOff>
    </xdr:from>
    <xdr:to>
      <xdr:col>2</xdr:col>
      <xdr:colOff>180975</xdr:colOff>
      <xdr:row>134</xdr:row>
      <xdr:rowOff>152400</xdr:rowOff>
    </xdr:to>
    <xdr:pic>
      <xdr:nvPicPr>
        <xdr:cNvPr id="116" name="CheckBox115"/>
        <xdr:cNvPicPr preferRelativeResize="1">
          <a:picLocks noChangeAspect="1"/>
        </xdr:cNvPicPr>
      </xdr:nvPicPr>
      <xdr:blipFill>
        <a:blip r:embed="rId115"/>
        <a:stretch>
          <a:fillRect/>
        </a:stretch>
      </xdr:blipFill>
      <xdr:spPr>
        <a:xfrm>
          <a:off x="2286000" y="26565225"/>
          <a:ext cx="114300" cy="133350"/>
        </a:xfrm>
        <a:prstGeom prst="rect">
          <a:avLst/>
        </a:prstGeom>
        <a:noFill/>
        <a:ln w="9525" cmpd="sng">
          <a:noFill/>
        </a:ln>
      </xdr:spPr>
    </xdr:pic>
    <xdr:clientData/>
  </xdr:twoCellAnchor>
  <xdr:twoCellAnchor editAs="oneCell">
    <xdr:from>
      <xdr:col>2</xdr:col>
      <xdr:colOff>66675</xdr:colOff>
      <xdr:row>135</xdr:row>
      <xdr:rowOff>19050</xdr:rowOff>
    </xdr:from>
    <xdr:to>
      <xdr:col>2</xdr:col>
      <xdr:colOff>180975</xdr:colOff>
      <xdr:row>135</xdr:row>
      <xdr:rowOff>152400</xdr:rowOff>
    </xdr:to>
    <xdr:pic>
      <xdr:nvPicPr>
        <xdr:cNvPr id="117" name="CheckBox116"/>
        <xdr:cNvPicPr preferRelativeResize="1">
          <a:picLocks noChangeAspect="1"/>
        </xdr:cNvPicPr>
      </xdr:nvPicPr>
      <xdr:blipFill>
        <a:blip r:embed="rId116"/>
        <a:stretch>
          <a:fillRect/>
        </a:stretch>
      </xdr:blipFill>
      <xdr:spPr>
        <a:xfrm>
          <a:off x="2286000" y="26736675"/>
          <a:ext cx="114300" cy="133350"/>
        </a:xfrm>
        <a:prstGeom prst="rect">
          <a:avLst/>
        </a:prstGeom>
        <a:noFill/>
        <a:ln w="9525" cmpd="sng">
          <a:noFill/>
        </a:ln>
      </xdr:spPr>
    </xdr:pic>
    <xdr:clientData/>
  </xdr:twoCellAnchor>
  <xdr:twoCellAnchor editAs="oneCell">
    <xdr:from>
      <xdr:col>2</xdr:col>
      <xdr:colOff>66675</xdr:colOff>
      <xdr:row>136</xdr:row>
      <xdr:rowOff>19050</xdr:rowOff>
    </xdr:from>
    <xdr:to>
      <xdr:col>2</xdr:col>
      <xdr:colOff>180975</xdr:colOff>
      <xdr:row>136</xdr:row>
      <xdr:rowOff>152400</xdr:rowOff>
    </xdr:to>
    <xdr:pic>
      <xdr:nvPicPr>
        <xdr:cNvPr id="118" name="CheckBox117"/>
        <xdr:cNvPicPr preferRelativeResize="1">
          <a:picLocks noChangeAspect="1"/>
        </xdr:cNvPicPr>
      </xdr:nvPicPr>
      <xdr:blipFill>
        <a:blip r:embed="rId117"/>
        <a:stretch>
          <a:fillRect/>
        </a:stretch>
      </xdr:blipFill>
      <xdr:spPr>
        <a:xfrm>
          <a:off x="2286000" y="26908125"/>
          <a:ext cx="114300" cy="133350"/>
        </a:xfrm>
        <a:prstGeom prst="rect">
          <a:avLst/>
        </a:prstGeom>
        <a:noFill/>
        <a:ln w="9525" cmpd="sng">
          <a:noFill/>
        </a:ln>
      </xdr:spPr>
    </xdr:pic>
    <xdr:clientData/>
  </xdr:twoCellAnchor>
  <xdr:twoCellAnchor editAs="oneCell">
    <xdr:from>
      <xdr:col>2</xdr:col>
      <xdr:colOff>66675</xdr:colOff>
      <xdr:row>137</xdr:row>
      <xdr:rowOff>19050</xdr:rowOff>
    </xdr:from>
    <xdr:to>
      <xdr:col>2</xdr:col>
      <xdr:colOff>180975</xdr:colOff>
      <xdr:row>137</xdr:row>
      <xdr:rowOff>152400</xdr:rowOff>
    </xdr:to>
    <xdr:pic>
      <xdr:nvPicPr>
        <xdr:cNvPr id="119" name="CheckBox118"/>
        <xdr:cNvPicPr preferRelativeResize="1">
          <a:picLocks noChangeAspect="1"/>
        </xdr:cNvPicPr>
      </xdr:nvPicPr>
      <xdr:blipFill>
        <a:blip r:embed="rId118"/>
        <a:stretch>
          <a:fillRect/>
        </a:stretch>
      </xdr:blipFill>
      <xdr:spPr>
        <a:xfrm>
          <a:off x="2286000" y="27079575"/>
          <a:ext cx="114300" cy="133350"/>
        </a:xfrm>
        <a:prstGeom prst="rect">
          <a:avLst/>
        </a:prstGeom>
        <a:noFill/>
        <a:ln w="9525" cmpd="sng">
          <a:noFill/>
        </a:ln>
      </xdr:spPr>
    </xdr:pic>
    <xdr:clientData/>
  </xdr:twoCellAnchor>
  <xdr:twoCellAnchor editAs="oneCell">
    <xdr:from>
      <xdr:col>2</xdr:col>
      <xdr:colOff>66675</xdr:colOff>
      <xdr:row>138</xdr:row>
      <xdr:rowOff>19050</xdr:rowOff>
    </xdr:from>
    <xdr:to>
      <xdr:col>2</xdr:col>
      <xdr:colOff>180975</xdr:colOff>
      <xdr:row>138</xdr:row>
      <xdr:rowOff>152400</xdr:rowOff>
    </xdr:to>
    <xdr:pic>
      <xdr:nvPicPr>
        <xdr:cNvPr id="120" name="CheckBox119"/>
        <xdr:cNvPicPr preferRelativeResize="1">
          <a:picLocks noChangeAspect="1"/>
        </xdr:cNvPicPr>
      </xdr:nvPicPr>
      <xdr:blipFill>
        <a:blip r:embed="rId119"/>
        <a:stretch>
          <a:fillRect/>
        </a:stretch>
      </xdr:blipFill>
      <xdr:spPr>
        <a:xfrm>
          <a:off x="2286000" y="27251025"/>
          <a:ext cx="114300" cy="133350"/>
        </a:xfrm>
        <a:prstGeom prst="rect">
          <a:avLst/>
        </a:prstGeom>
        <a:noFill/>
        <a:ln w="9525" cmpd="sng">
          <a:noFill/>
        </a:ln>
      </xdr:spPr>
    </xdr:pic>
    <xdr:clientData/>
  </xdr:twoCellAnchor>
  <xdr:twoCellAnchor editAs="oneCell">
    <xdr:from>
      <xdr:col>2</xdr:col>
      <xdr:colOff>66675</xdr:colOff>
      <xdr:row>139</xdr:row>
      <xdr:rowOff>19050</xdr:rowOff>
    </xdr:from>
    <xdr:to>
      <xdr:col>2</xdr:col>
      <xdr:colOff>180975</xdr:colOff>
      <xdr:row>139</xdr:row>
      <xdr:rowOff>152400</xdr:rowOff>
    </xdr:to>
    <xdr:pic>
      <xdr:nvPicPr>
        <xdr:cNvPr id="121" name="CheckBox120"/>
        <xdr:cNvPicPr preferRelativeResize="1">
          <a:picLocks noChangeAspect="1"/>
        </xdr:cNvPicPr>
      </xdr:nvPicPr>
      <xdr:blipFill>
        <a:blip r:embed="rId120"/>
        <a:stretch>
          <a:fillRect/>
        </a:stretch>
      </xdr:blipFill>
      <xdr:spPr>
        <a:xfrm>
          <a:off x="2286000" y="27422475"/>
          <a:ext cx="114300" cy="133350"/>
        </a:xfrm>
        <a:prstGeom prst="rect">
          <a:avLst/>
        </a:prstGeom>
        <a:noFill/>
        <a:ln w="9525" cmpd="sng">
          <a:noFill/>
        </a:ln>
      </xdr:spPr>
    </xdr:pic>
    <xdr:clientData/>
  </xdr:twoCellAnchor>
  <xdr:twoCellAnchor editAs="oneCell">
    <xdr:from>
      <xdr:col>2</xdr:col>
      <xdr:colOff>66675</xdr:colOff>
      <xdr:row>140</xdr:row>
      <xdr:rowOff>19050</xdr:rowOff>
    </xdr:from>
    <xdr:to>
      <xdr:col>2</xdr:col>
      <xdr:colOff>180975</xdr:colOff>
      <xdr:row>140</xdr:row>
      <xdr:rowOff>152400</xdr:rowOff>
    </xdr:to>
    <xdr:pic>
      <xdr:nvPicPr>
        <xdr:cNvPr id="122" name="CheckBox121"/>
        <xdr:cNvPicPr preferRelativeResize="1">
          <a:picLocks noChangeAspect="1"/>
        </xdr:cNvPicPr>
      </xdr:nvPicPr>
      <xdr:blipFill>
        <a:blip r:embed="rId121"/>
        <a:stretch>
          <a:fillRect/>
        </a:stretch>
      </xdr:blipFill>
      <xdr:spPr>
        <a:xfrm>
          <a:off x="2286000" y="27593925"/>
          <a:ext cx="114300" cy="133350"/>
        </a:xfrm>
        <a:prstGeom prst="rect">
          <a:avLst/>
        </a:prstGeom>
        <a:noFill/>
        <a:ln w="9525" cmpd="sng">
          <a:noFill/>
        </a:ln>
      </xdr:spPr>
    </xdr:pic>
    <xdr:clientData/>
  </xdr:twoCellAnchor>
  <xdr:twoCellAnchor editAs="oneCell">
    <xdr:from>
      <xdr:col>2</xdr:col>
      <xdr:colOff>66675</xdr:colOff>
      <xdr:row>141</xdr:row>
      <xdr:rowOff>19050</xdr:rowOff>
    </xdr:from>
    <xdr:to>
      <xdr:col>2</xdr:col>
      <xdr:colOff>180975</xdr:colOff>
      <xdr:row>141</xdr:row>
      <xdr:rowOff>152400</xdr:rowOff>
    </xdr:to>
    <xdr:pic>
      <xdr:nvPicPr>
        <xdr:cNvPr id="123" name="CheckBox122"/>
        <xdr:cNvPicPr preferRelativeResize="1">
          <a:picLocks noChangeAspect="1"/>
        </xdr:cNvPicPr>
      </xdr:nvPicPr>
      <xdr:blipFill>
        <a:blip r:embed="rId122"/>
        <a:stretch>
          <a:fillRect/>
        </a:stretch>
      </xdr:blipFill>
      <xdr:spPr>
        <a:xfrm>
          <a:off x="2286000" y="27765375"/>
          <a:ext cx="114300" cy="133350"/>
        </a:xfrm>
        <a:prstGeom prst="rect">
          <a:avLst/>
        </a:prstGeom>
        <a:noFill/>
        <a:ln w="9525" cmpd="sng">
          <a:noFill/>
        </a:ln>
      </xdr:spPr>
    </xdr:pic>
    <xdr:clientData/>
  </xdr:twoCellAnchor>
  <xdr:twoCellAnchor editAs="oneCell">
    <xdr:from>
      <xdr:col>2</xdr:col>
      <xdr:colOff>66675</xdr:colOff>
      <xdr:row>142</xdr:row>
      <xdr:rowOff>19050</xdr:rowOff>
    </xdr:from>
    <xdr:to>
      <xdr:col>2</xdr:col>
      <xdr:colOff>180975</xdr:colOff>
      <xdr:row>142</xdr:row>
      <xdr:rowOff>152400</xdr:rowOff>
    </xdr:to>
    <xdr:pic>
      <xdr:nvPicPr>
        <xdr:cNvPr id="124" name="CheckBox123"/>
        <xdr:cNvPicPr preferRelativeResize="1">
          <a:picLocks noChangeAspect="1"/>
        </xdr:cNvPicPr>
      </xdr:nvPicPr>
      <xdr:blipFill>
        <a:blip r:embed="rId123"/>
        <a:stretch>
          <a:fillRect/>
        </a:stretch>
      </xdr:blipFill>
      <xdr:spPr>
        <a:xfrm>
          <a:off x="2286000" y="27936825"/>
          <a:ext cx="114300" cy="133350"/>
        </a:xfrm>
        <a:prstGeom prst="rect">
          <a:avLst/>
        </a:prstGeom>
        <a:noFill/>
        <a:ln w="9525" cmpd="sng">
          <a:noFill/>
        </a:ln>
      </xdr:spPr>
    </xdr:pic>
    <xdr:clientData/>
  </xdr:twoCellAnchor>
  <xdr:twoCellAnchor editAs="oneCell">
    <xdr:from>
      <xdr:col>2</xdr:col>
      <xdr:colOff>66675</xdr:colOff>
      <xdr:row>143</xdr:row>
      <xdr:rowOff>19050</xdr:rowOff>
    </xdr:from>
    <xdr:to>
      <xdr:col>2</xdr:col>
      <xdr:colOff>180975</xdr:colOff>
      <xdr:row>143</xdr:row>
      <xdr:rowOff>152400</xdr:rowOff>
    </xdr:to>
    <xdr:pic>
      <xdr:nvPicPr>
        <xdr:cNvPr id="125" name="CheckBox124"/>
        <xdr:cNvPicPr preferRelativeResize="1">
          <a:picLocks noChangeAspect="1"/>
        </xdr:cNvPicPr>
      </xdr:nvPicPr>
      <xdr:blipFill>
        <a:blip r:embed="rId124"/>
        <a:stretch>
          <a:fillRect/>
        </a:stretch>
      </xdr:blipFill>
      <xdr:spPr>
        <a:xfrm>
          <a:off x="2286000" y="28108275"/>
          <a:ext cx="114300" cy="133350"/>
        </a:xfrm>
        <a:prstGeom prst="rect">
          <a:avLst/>
        </a:prstGeom>
        <a:noFill/>
        <a:ln w="9525" cmpd="sng">
          <a:noFill/>
        </a:ln>
      </xdr:spPr>
    </xdr:pic>
    <xdr:clientData/>
  </xdr:twoCellAnchor>
  <xdr:twoCellAnchor editAs="oneCell">
    <xdr:from>
      <xdr:col>2</xdr:col>
      <xdr:colOff>66675</xdr:colOff>
      <xdr:row>144</xdr:row>
      <xdr:rowOff>19050</xdr:rowOff>
    </xdr:from>
    <xdr:to>
      <xdr:col>2</xdr:col>
      <xdr:colOff>180975</xdr:colOff>
      <xdr:row>144</xdr:row>
      <xdr:rowOff>152400</xdr:rowOff>
    </xdr:to>
    <xdr:pic>
      <xdr:nvPicPr>
        <xdr:cNvPr id="126" name="CheckBox125"/>
        <xdr:cNvPicPr preferRelativeResize="1">
          <a:picLocks noChangeAspect="1"/>
        </xdr:cNvPicPr>
      </xdr:nvPicPr>
      <xdr:blipFill>
        <a:blip r:embed="rId125"/>
        <a:stretch>
          <a:fillRect/>
        </a:stretch>
      </xdr:blipFill>
      <xdr:spPr>
        <a:xfrm>
          <a:off x="2286000" y="28279725"/>
          <a:ext cx="114300" cy="133350"/>
        </a:xfrm>
        <a:prstGeom prst="rect">
          <a:avLst/>
        </a:prstGeom>
        <a:noFill/>
        <a:ln w="9525" cmpd="sng">
          <a:noFill/>
        </a:ln>
      </xdr:spPr>
    </xdr:pic>
    <xdr:clientData/>
  </xdr:twoCellAnchor>
  <xdr:twoCellAnchor editAs="oneCell">
    <xdr:from>
      <xdr:col>2</xdr:col>
      <xdr:colOff>66675</xdr:colOff>
      <xdr:row>145</xdr:row>
      <xdr:rowOff>19050</xdr:rowOff>
    </xdr:from>
    <xdr:to>
      <xdr:col>2</xdr:col>
      <xdr:colOff>180975</xdr:colOff>
      <xdr:row>145</xdr:row>
      <xdr:rowOff>152400</xdr:rowOff>
    </xdr:to>
    <xdr:pic>
      <xdr:nvPicPr>
        <xdr:cNvPr id="127" name="CheckBox126"/>
        <xdr:cNvPicPr preferRelativeResize="1">
          <a:picLocks noChangeAspect="1"/>
        </xdr:cNvPicPr>
      </xdr:nvPicPr>
      <xdr:blipFill>
        <a:blip r:embed="rId126"/>
        <a:stretch>
          <a:fillRect/>
        </a:stretch>
      </xdr:blipFill>
      <xdr:spPr>
        <a:xfrm>
          <a:off x="2286000" y="28451175"/>
          <a:ext cx="114300" cy="133350"/>
        </a:xfrm>
        <a:prstGeom prst="rect">
          <a:avLst/>
        </a:prstGeom>
        <a:noFill/>
        <a:ln w="9525" cmpd="sng">
          <a:noFill/>
        </a:ln>
      </xdr:spPr>
    </xdr:pic>
    <xdr:clientData/>
  </xdr:twoCellAnchor>
  <xdr:twoCellAnchor editAs="oneCell">
    <xdr:from>
      <xdr:col>2</xdr:col>
      <xdr:colOff>66675</xdr:colOff>
      <xdr:row>146</xdr:row>
      <xdr:rowOff>19050</xdr:rowOff>
    </xdr:from>
    <xdr:to>
      <xdr:col>2</xdr:col>
      <xdr:colOff>180975</xdr:colOff>
      <xdr:row>146</xdr:row>
      <xdr:rowOff>152400</xdr:rowOff>
    </xdr:to>
    <xdr:pic>
      <xdr:nvPicPr>
        <xdr:cNvPr id="128" name="CheckBox127"/>
        <xdr:cNvPicPr preferRelativeResize="1">
          <a:picLocks noChangeAspect="1"/>
        </xdr:cNvPicPr>
      </xdr:nvPicPr>
      <xdr:blipFill>
        <a:blip r:embed="rId127"/>
        <a:stretch>
          <a:fillRect/>
        </a:stretch>
      </xdr:blipFill>
      <xdr:spPr>
        <a:xfrm>
          <a:off x="2286000" y="28622625"/>
          <a:ext cx="114300" cy="133350"/>
        </a:xfrm>
        <a:prstGeom prst="rect">
          <a:avLst/>
        </a:prstGeom>
        <a:noFill/>
        <a:ln w="9525" cmpd="sng">
          <a:noFill/>
        </a:ln>
      </xdr:spPr>
    </xdr:pic>
    <xdr:clientData/>
  </xdr:twoCellAnchor>
  <xdr:twoCellAnchor editAs="oneCell">
    <xdr:from>
      <xdr:col>2</xdr:col>
      <xdr:colOff>66675</xdr:colOff>
      <xdr:row>147</xdr:row>
      <xdr:rowOff>19050</xdr:rowOff>
    </xdr:from>
    <xdr:to>
      <xdr:col>2</xdr:col>
      <xdr:colOff>180975</xdr:colOff>
      <xdr:row>147</xdr:row>
      <xdr:rowOff>152400</xdr:rowOff>
    </xdr:to>
    <xdr:pic>
      <xdr:nvPicPr>
        <xdr:cNvPr id="129" name="CheckBox128"/>
        <xdr:cNvPicPr preferRelativeResize="1">
          <a:picLocks noChangeAspect="1"/>
        </xdr:cNvPicPr>
      </xdr:nvPicPr>
      <xdr:blipFill>
        <a:blip r:embed="rId128"/>
        <a:stretch>
          <a:fillRect/>
        </a:stretch>
      </xdr:blipFill>
      <xdr:spPr>
        <a:xfrm>
          <a:off x="2286000" y="28794075"/>
          <a:ext cx="114300" cy="133350"/>
        </a:xfrm>
        <a:prstGeom prst="rect">
          <a:avLst/>
        </a:prstGeom>
        <a:noFill/>
        <a:ln w="9525" cmpd="sng">
          <a:noFill/>
        </a:ln>
      </xdr:spPr>
    </xdr:pic>
    <xdr:clientData/>
  </xdr:twoCellAnchor>
  <xdr:twoCellAnchor editAs="oneCell">
    <xdr:from>
      <xdr:col>2</xdr:col>
      <xdr:colOff>66675</xdr:colOff>
      <xdr:row>148</xdr:row>
      <xdr:rowOff>19050</xdr:rowOff>
    </xdr:from>
    <xdr:to>
      <xdr:col>2</xdr:col>
      <xdr:colOff>180975</xdr:colOff>
      <xdr:row>148</xdr:row>
      <xdr:rowOff>152400</xdr:rowOff>
    </xdr:to>
    <xdr:pic>
      <xdr:nvPicPr>
        <xdr:cNvPr id="130" name="CheckBox129"/>
        <xdr:cNvPicPr preferRelativeResize="1">
          <a:picLocks noChangeAspect="1"/>
        </xdr:cNvPicPr>
      </xdr:nvPicPr>
      <xdr:blipFill>
        <a:blip r:embed="rId129"/>
        <a:stretch>
          <a:fillRect/>
        </a:stretch>
      </xdr:blipFill>
      <xdr:spPr>
        <a:xfrm>
          <a:off x="2286000" y="28965525"/>
          <a:ext cx="114300" cy="133350"/>
        </a:xfrm>
        <a:prstGeom prst="rect">
          <a:avLst/>
        </a:prstGeom>
        <a:noFill/>
        <a:ln w="9525" cmpd="sng">
          <a:noFill/>
        </a:ln>
      </xdr:spPr>
    </xdr:pic>
    <xdr:clientData/>
  </xdr:twoCellAnchor>
  <xdr:twoCellAnchor editAs="oneCell">
    <xdr:from>
      <xdr:col>2</xdr:col>
      <xdr:colOff>66675</xdr:colOff>
      <xdr:row>149</xdr:row>
      <xdr:rowOff>19050</xdr:rowOff>
    </xdr:from>
    <xdr:to>
      <xdr:col>2</xdr:col>
      <xdr:colOff>180975</xdr:colOff>
      <xdr:row>149</xdr:row>
      <xdr:rowOff>152400</xdr:rowOff>
    </xdr:to>
    <xdr:pic>
      <xdr:nvPicPr>
        <xdr:cNvPr id="131" name="CheckBox130"/>
        <xdr:cNvPicPr preferRelativeResize="1">
          <a:picLocks noChangeAspect="1"/>
        </xdr:cNvPicPr>
      </xdr:nvPicPr>
      <xdr:blipFill>
        <a:blip r:embed="rId130"/>
        <a:stretch>
          <a:fillRect/>
        </a:stretch>
      </xdr:blipFill>
      <xdr:spPr>
        <a:xfrm>
          <a:off x="2286000" y="29136975"/>
          <a:ext cx="114300" cy="133350"/>
        </a:xfrm>
        <a:prstGeom prst="rect">
          <a:avLst/>
        </a:prstGeom>
        <a:noFill/>
        <a:ln w="9525" cmpd="sng">
          <a:noFill/>
        </a:ln>
      </xdr:spPr>
    </xdr:pic>
    <xdr:clientData/>
  </xdr:twoCellAnchor>
  <xdr:twoCellAnchor editAs="oneCell">
    <xdr:from>
      <xdr:col>2</xdr:col>
      <xdr:colOff>66675</xdr:colOff>
      <xdr:row>150</xdr:row>
      <xdr:rowOff>19050</xdr:rowOff>
    </xdr:from>
    <xdr:to>
      <xdr:col>2</xdr:col>
      <xdr:colOff>180975</xdr:colOff>
      <xdr:row>150</xdr:row>
      <xdr:rowOff>152400</xdr:rowOff>
    </xdr:to>
    <xdr:pic>
      <xdr:nvPicPr>
        <xdr:cNvPr id="132" name="CheckBox131"/>
        <xdr:cNvPicPr preferRelativeResize="1">
          <a:picLocks noChangeAspect="1"/>
        </xdr:cNvPicPr>
      </xdr:nvPicPr>
      <xdr:blipFill>
        <a:blip r:embed="rId131"/>
        <a:stretch>
          <a:fillRect/>
        </a:stretch>
      </xdr:blipFill>
      <xdr:spPr>
        <a:xfrm>
          <a:off x="2286000" y="29308425"/>
          <a:ext cx="114300" cy="133350"/>
        </a:xfrm>
        <a:prstGeom prst="rect">
          <a:avLst/>
        </a:prstGeom>
        <a:noFill/>
        <a:ln w="9525" cmpd="sng">
          <a:noFill/>
        </a:ln>
      </xdr:spPr>
    </xdr:pic>
    <xdr:clientData/>
  </xdr:twoCellAnchor>
  <xdr:twoCellAnchor editAs="oneCell">
    <xdr:from>
      <xdr:col>2</xdr:col>
      <xdr:colOff>66675</xdr:colOff>
      <xdr:row>151</xdr:row>
      <xdr:rowOff>19050</xdr:rowOff>
    </xdr:from>
    <xdr:to>
      <xdr:col>2</xdr:col>
      <xdr:colOff>180975</xdr:colOff>
      <xdr:row>151</xdr:row>
      <xdr:rowOff>152400</xdr:rowOff>
    </xdr:to>
    <xdr:pic>
      <xdr:nvPicPr>
        <xdr:cNvPr id="133" name="CheckBox132"/>
        <xdr:cNvPicPr preferRelativeResize="1">
          <a:picLocks noChangeAspect="1"/>
        </xdr:cNvPicPr>
      </xdr:nvPicPr>
      <xdr:blipFill>
        <a:blip r:embed="rId132"/>
        <a:stretch>
          <a:fillRect/>
        </a:stretch>
      </xdr:blipFill>
      <xdr:spPr>
        <a:xfrm>
          <a:off x="2286000" y="29479875"/>
          <a:ext cx="114300" cy="133350"/>
        </a:xfrm>
        <a:prstGeom prst="rect">
          <a:avLst/>
        </a:prstGeom>
        <a:noFill/>
        <a:ln w="9525" cmpd="sng">
          <a:noFill/>
        </a:ln>
      </xdr:spPr>
    </xdr:pic>
    <xdr:clientData/>
  </xdr:twoCellAnchor>
  <xdr:twoCellAnchor editAs="oneCell">
    <xdr:from>
      <xdr:col>2</xdr:col>
      <xdr:colOff>66675</xdr:colOff>
      <xdr:row>152</xdr:row>
      <xdr:rowOff>19050</xdr:rowOff>
    </xdr:from>
    <xdr:to>
      <xdr:col>2</xdr:col>
      <xdr:colOff>180975</xdr:colOff>
      <xdr:row>152</xdr:row>
      <xdr:rowOff>152400</xdr:rowOff>
    </xdr:to>
    <xdr:pic>
      <xdr:nvPicPr>
        <xdr:cNvPr id="134" name="CheckBox133"/>
        <xdr:cNvPicPr preferRelativeResize="1">
          <a:picLocks noChangeAspect="1"/>
        </xdr:cNvPicPr>
      </xdr:nvPicPr>
      <xdr:blipFill>
        <a:blip r:embed="rId133"/>
        <a:stretch>
          <a:fillRect/>
        </a:stretch>
      </xdr:blipFill>
      <xdr:spPr>
        <a:xfrm>
          <a:off x="2286000" y="29651325"/>
          <a:ext cx="114300" cy="133350"/>
        </a:xfrm>
        <a:prstGeom prst="rect">
          <a:avLst/>
        </a:prstGeom>
        <a:noFill/>
        <a:ln w="9525" cmpd="sng">
          <a:noFill/>
        </a:ln>
      </xdr:spPr>
    </xdr:pic>
    <xdr:clientData/>
  </xdr:twoCellAnchor>
  <xdr:twoCellAnchor editAs="oneCell">
    <xdr:from>
      <xdr:col>2</xdr:col>
      <xdr:colOff>66675</xdr:colOff>
      <xdr:row>153</xdr:row>
      <xdr:rowOff>19050</xdr:rowOff>
    </xdr:from>
    <xdr:to>
      <xdr:col>2</xdr:col>
      <xdr:colOff>180975</xdr:colOff>
      <xdr:row>153</xdr:row>
      <xdr:rowOff>152400</xdr:rowOff>
    </xdr:to>
    <xdr:pic>
      <xdr:nvPicPr>
        <xdr:cNvPr id="135" name="CheckBox134"/>
        <xdr:cNvPicPr preferRelativeResize="1">
          <a:picLocks noChangeAspect="1"/>
        </xdr:cNvPicPr>
      </xdr:nvPicPr>
      <xdr:blipFill>
        <a:blip r:embed="rId134"/>
        <a:stretch>
          <a:fillRect/>
        </a:stretch>
      </xdr:blipFill>
      <xdr:spPr>
        <a:xfrm>
          <a:off x="2286000" y="29822775"/>
          <a:ext cx="114300" cy="133350"/>
        </a:xfrm>
        <a:prstGeom prst="rect">
          <a:avLst/>
        </a:prstGeom>
        <a:noFill/>
        <a:ln w="9525" cmpd="sng">
          <a:noFill/>
        </a:ln>
      </xdr:spPr>
    </xdr:pic>
    <xdr:clientData/>
  </xdr:twoCellAnchor>
  <xdr:twoCellAnchor editAs="oneCell">
    <xdr:from>
      <xdr:col>2</xdr:col>
      <xdr:colOff>66675</xdr:colOff>
      <xdr:row>154</xdr:row>
      <xdr:rowOff>19050</xdr:rowOff>
    </xdr:from>
    <xdr:to>
      <xdr:col>2</xdr:col>
      <xdr:colOff>180975</xdr:colOff>
      <xdr:row>154</xdr:row>
      <xdr:rowOff>152400</xdr:rowOff>
    </xdr:to>
    <xdr:pic>
      <xdr:nvPicPr>
        <xdr:cNvPr id="136" name="CheckBox135"/>
        <xdr:cNvPicPr preferRelativeResize="1">
          <a:picLocks noChangeAspect="1"/>
        </xdr:cNvPicPr>
      </xdr:nvPicPr>
      <xdr:blipFill>
        <a:blip r:embed="rId135"/>
        <a:stretch>
          <a:fillRect/>
        </a:stretch>
      </xdr:blipFill>
      <xdr:spPr>
        <a:xfrm>
          <a:off x="2286000" y="29994225"/>
          <a:ext cx="114300" cy="133350"/>
        </a:xfrm>
        <a:prstGeom prst="rect">
          <a:avLst/>
        </a:prstGeom>
        <a:noFill/>
        <a:ln w="9525" cmpd="sng">
          <a:noFill/>
        </a:ln>
      </xdr:spPr>
    </xdr:pic>
    <xdr:clientData/>
  </xdr:twoCellAnchor>
  <xdr:twoCellAnchor editAs="oneCell">
    <xdr:from>
      <xdr:col>2</xdr:col>
      <xdr:colOff>66675</xdr:colOff>
      <xdr:row>155</xdr:row>
      <xdr:rowOff>19050</xdr:rowOff>
    </xdr:from>
    <xdr:to>
      <xdr:col>2</xdr:col>
      <xdr:colOff>180975</xdr:colOff>
      <xdr:row>155</xdr:row>
      <xdr:rowOff>152400</xdr:rowOff>
    </xdr:to>
    <xdr:pic>
      <xdr:nvPicPr>
        <xdr:cNvPr id="137" name="CheckBox136"/>
        <xdr:cNvPicPr preferRelativeResize="1">
          <a:picLocks noChangeAspect="1"/>
        </xdr:cNvPicPr>
      </xdr:nvPicPr>
      <xdr:blipFill>
        <a:blip r:embed="rId136"/>
        <a:stretch>
          <a:fillRect/>
        </a:stretch>
      </xdr:blipFill>
      <xdr:spPr>
        <a:xfrm>
          <a:off x="2286000" y="30165675"/>
          <a:ext cx="114300" cy="133350"/>
        </a:xfrm>
        <a:prstGeom prst="rect">
          <a:avLst/>
        </a:prstGeom>
        <a:noFill/>
        <a:ln w="9525" cmpd="sng">
          <a:noFill/>
        </a:ln>
      </xdr:spPr>
    </xdr:pic>
    <xdr:clientData/>
  </xdr:twoCellAnchor>
  <xdr:twoCellAnchor editAs="oneCell">
    <xdr:from>
      <xdr:col>2</xdr:col>
      <xdr:colOff>66675</xdr:colOff>
      <xdr:row>156</xdr:row>
      <xdr:rowOff>19050</xdr:rowOff>
    </xdr:from>
    <xdr:to>
      <xdr:col>2</xdr:col>
      <xdr:colOff>180975</xdr:colOff>
      <xdr:row>156</xdr:row>
      <xdr:rowOff>152400</xdr:rowOff>
    </xdr:to>
    <xdr:pic>
      <xdr:nvPicPr>
        <xdr:cNvPr id="138" name="CheckBox137"/>
        <xdr:cNvPicPr preferRelativeResize="1">
          <a:picLocks noChangeAspect="1"/>
        </xdr:cNvPicPr>
      </xdr:nvPicPr>
      <xdr:blipFill>
        <a:blip r:embed="rId137"/>
        <a:stretch>
          <a:fillRect/>
        </a:stretch>
      </xdr:blipFill>
      <xdr:spPr>
        <a:xfrm>
          <a:off x="2286000" y="30337125"/>
          <a:ext cx="114300" cy="133350"/>
        </a:xfrm>
        <a:prstGeom prst="rect">
          <a:avLst/>
        </a:prstGeom>
        <a:noFill/>
        <a:ln w="9525" cmpd="sng">
          <a:noFill/>
        </a:ln>
      </xdr:spPr>
    </xdr:pic>
    <xdr:clientData/>
  </xdr:twoCellAnchor>
  <xdr:twoCellAnchor editAs="oneCell">
    <xdr:from>
      <xdr:col>2</xdr:col>
      <xdr:colOff>66675</xdr:colOff>
      <xdr:row>157</xdr:row>
      <xdr:rowOff>19050</xdr:rowOff>
    </xdr:from>
    <xdr:to>
      <xdr:col>2</xdr:col>
      <xdr:colOff>180975</xdr:colOff>
      <xdr:row>157</xdr:row>
      <xdr:rowOff>152400</xdr:rowOff>
    </xdr:to>
    <xdr:pic>
      <xdr:nvPicPr>
        <xdr:cNvPr id="139" name="CheckBox138"/>
        <xdr:cNvPicPr preferRelativeResize="1">
          <a:picLocks noChangeAspect="1"/>
        </xdr:cNvPicPr>
      </xdr:nvPicPr>
      <xdr:blipFill>
        <a:blip r:embed="rId138"/>
        <a:stretch>
          <a:fillRect/>
        </a:stretch>
      </xdr:blipFill>
      <xdr:spPr>
        <a:xfrm>
          <a:off x="2286000" y="30508575"/>
          <a:ext cx="114300" cy="133350"/>
        </a:xfrm>
        <a:prstGeom prst="rect">
          <a:avLst/>
        </a:prstGeom>
        <a:noFill/>
        <a:ln w="9525" cmpd="sng">
          <a:noFill/>
        </a:ln>
      </xdr:spPr>
    </xdr:pic>
    <xdr:clientData/>
  </xdr:twoCellAnchor>
  <xdr:twoCellAnchor editAs="oneCell">
    <xdr:from>
      <xdr:col>2</xdr:col>
      <xdr:colOff>66675</xdr:colOff>
      <xdr:row>158</xdr:row>
      <xdr:rowOff>19050</xdr:rowOff>
    </xdr:from>
    <xdr:to>
      <xdr:col>2</xdr:col>
      <xdr:colOff>180975</xdr:colOff>
      <xdr:row>158</xdr:row>
      <xdr:rowOff>152400</xdr:rowOff>
    </xdr:to>
    <xdr:pic>
      <xdr:nvPicPr>
        <xdr:cNvPr id="140" name="CheckBox139"/>
        <xdr:cNvPicPr preferRelativeResize="1">
          <a:picLocks noChangeAspect="1"/>
        </xdr:cNvPicPr>
      </xdr:nvPicPr>
      <xdr:blipFill>
        <a:blip r:embed="rId139"/>
        <a:stretch>
          <a:fillRect/>
        </a:stretch>
      </xdr:blipFill>
      <xdr:spPr>
        <a:xfrm>
          <a:off x="2286000" y="30680025"/>
          <a:ext cx="114300" cy="133350"/>
        </a:xfrm>
        <a:prstGeom prst="rect">
          <a:avLst/>
        </a:prstGeom>
        <a:noFill/>
        <a:ln w="9525" cmpd="sng">
          <a:noFill/>
        </a:ln>
      </xdr:spPr>
    </xdr:pic>
    <xdr:clientData/>
  </xdr:twoCellAnchor>
  <xdr:twoCellAnchor editAs="oneCell">
    <xdr:from>
      <xdr:col>2</xdr:col>
      <xdr:colOff>66675</xdr:colOff>
      <xdr:row>159</xdr:row>
      <xdr:rowOff>19050</xdr:rowOff>
    </xdr:from>
    <xdr:to>
      <xdr:col>2</xdr:col>
      <xdr:colOff>180975</xdr:colOff>
      <xdr:row>159</xdr:row>
      <xdr:rowOff>152400</xdr:rowOff>
    </xdr:to>
    <xdr:pic>
      <xdr:nvPicPr>
        <xdr:cNvPr id="141" name="CheckBox140"/>
        <xdr:cNvPicPr preferRelativeResize="1">
          <a:picLocks noChangeAspect="1"/>
        </xdr:cNvPicPr>
      </xdr:nvPicPr>
      <xdr:blipFill>
        <a:blip r:embed="rId140"/>
        <a:stretch>
          <a:fillRect/>
        </a:stretch>
      </xdr:blipFill>
      <xdr:spPr>
        <a:xfrm>
          <a:off x="2286000" y="30851475"/>
          <a:ext cx="114300" cy="133350"/>
        </a:xfrm>
        <a:prstGeom prst="rect">
          <a:avLst/>
        </a:prstGeom>
        <a:noFill/>
        <a:ln w="9525" cmpd="sng">
          <a:noFill/>
        </a:ln>
      </xdr:spPr>
    </xdr:pic>
    <xdr:clientData/>
  </xdr:twoCellAnchor>
  <xdr:twoCellAnchor editAs="oneCell">
    <xdr:from>
      <xdr:col>2</xdr:col>
      <xdr:colOff>66675</xdr:colOff>
      <xdr:row>160</xdr:row>
      <xdr:rowOff>19050</xdr:rowOff>
    </xdr:from>
    <xdr:to>
      <xdr:col>2</xdr:col>
      <xdr:colOff>180975</xdr:colOff>
      <xdr:row>160</xdr:row>
      <xdr:rowOff>152400</xdr:rowOff>
    </xdr:to>
    <xdr:pic>
      <xdr:nvPicPr>
        <xdr:cNvPr id="142" name="CheckBox141"/>
        <xdr:cNvPicPr preferRelativeResize="1">
          <a:picLocks noChangeAspect="1"/>
        </xdr:cNvPicPr>
      </xdr:nvPicPr>
      <xdr:blipFill>
        <a:blip r:embed="rId141"/>
        <a:stretch>
          <a:fillRect/>
        </a:stretch>
      </xdr:blipFill>
      <xdr:spPr>
        <a:xfrm>
          <a:off x="2286000" y="31022925"/>
          <a:ext cx="114300" cy="133350"/>
        </a:xfrm>
        <a:prstGeom prst="rect">
          <a:avLst/>
        </a:prstGeom>
        <a:noFill/>
        <a:ln w="9525" cmpd="sng">
          <a:noFill/>
        </a:ln>
      </xdr:spPr>
    </xdr:pic>
    <xdr:clientData/>
  </xdr:twoCellAnchor>
  <xdr:twoCellAnchor editAs="oneCell">
    <xdr:from>
      <xdr:col>2</xdr:col>
      <xdr:colOff>66675</xdr:colOff>
      <xdr:row>161</xdr:row>
      <xdr:rowOff>19050</xdr:rowOff>
    </xdr:from>
    <xdr:to>
      <xdr:col>2</xdr:col>
      <xdr:colOff>180975</xdr:colOff>
      <xdr:row>161</xdr:row>
      <xdr:rowOff>152400</xdr:rowOff>
    </xdr:to>
    <xdr:pic>
      <xdr:nvPicPr>
        <xdr:cNvPr id="143" name="CheckBox142"/>
        <xdr:cNvPicPr preferRelativeResize="1">
          <a:picLocks noChangeAspect="1"/>
        </xdr:cNvPicPr>
      </xdr:nvPicPr>
      <xdr:blipFill>
        <a:blip r:embed="rId142"/>
        <a:stretch>
          <a:fillRect/>
        </a:stretch>
      </xdr:blipFill>
      <xdr:spPr>
        <a:xfrm>
          <a:off x="2286000" y="31194375"/>
          <a:ext cx="114300" cy="133350"/>
        </a:xfrm>
        <a:prstGeom prst="rect">
          <a:avLst/>
        </a:prstGeom>
        <a:noFill/>
        <a:ln w="9525" cmpd="sng">
          <a:noFill/>
        </a:ln>
      </xdr:spPr>
    </xdr:pic>
    <xdr:clientData/>
  </xdr:twoCellAnchor>
  <xdr:twoCellAnchor editAs="oneCell">
    <xdr:from>
      <xdr:col>2</xdr:col>
      <xdr:colOff>66675</xdr:colOff>
      <xdr:row>162</xdr:row>
      <xdr:rowOff>19050</xdr:rowOff>
    </xdr:from>
    <xdr:to>
      <xdr:col>2</xdr:col>
      <xdr:colOff>180975</xdr:colOff>
      <xdr:row>162</xdr:row>
      <xdr:rowOff>152400</xdr:rowOff>
    </xdr:to>
    <xdr:pic>
      <xdr:nvPicPr>
        <xdr:cNvPr id="144" name="CheckBox143"/>
        <xdr:cNvPicPr preferRelativeResize="1">
          <a:picLocks noChangeAspect="1"/>
        </xdr:cNvPicPr>
      </xdr:nvPicPr>
      <xdr:blipFill>
        <a:blip r:embed="rId143"/>
        <a:stretch>
          <a:fillRect/>
        </a:stretch>
      </xdr:blipFill>
      <xdr:spPr>
        <a:xfrm>
          <a:off x="2286000" y="31365825"/>
          <a:ext cx="114300" cy="133350"/>
        </a:xfrm>
        <a:prstGeom prst="rect">
          <a:avLst/>
        </a:prstGeom>
        <a:noFill/>
        <a:ln w="9525" cmpd="sng">
          <a:noFill/>
        </a:ln>
      </xdr:spPr>
    </xdr:pic>
    <xdr:clientData/>
  </xdr:twoCellAnchor>
  <xdr:twoCellAnchor editAs="oneCell">
    <xdr:from>
      <xdr:col>2</xdr:col>
      <xdr:colOff>66675</xdr:colOff>
      <xdr:row>163</xdr:row>
      <xdr:rowOff>19050</xdr:rowOff>
    </xdr:from>
    <xdr:to>
      <xdr:col>2</xdr:col>
      <xdr:colOff>180975</xdr:colOff>
      <xdr:row>163</xdr:row>
      <xdr:rowOff>152400</xdr:rowOff>
    </xdr:to>
    <xdr:pic>
      <xdr:nvPicPr>
        <xdr:cNvPr id="145" name="CheckBox144"/>
        <xdr:cNvPicPr preferRelativeResize="1">
          <a:picLocks noChangeAspect="1"/>
        </xdr:cNvPicPr>
      </xdr:nvPicPr>
      <xdr:blipFill>
        <a:blip r:embed="rId144"/>
        <a:stretch>
          <a:fillRect/>
        </a:stretch>
      </xdr:blipFill>
      <xdr:spPr>
        <a:xfrm>
          <a:off x="2286000" y="31537275"/>
          <a:ext cx="114300" cy="133350"/>
        </a:xfrm>
        <a:prstGeom prst="rect">
          <a:avLst/>
        </a:prstGeom>
        <a:noFill/>
        <a:ln w="9525" cmpd="sng">
          <a:noFill/>
        </a:ln>
      </xdr:spPr>
    </xdr:pic>
    <xdr:clientData/>
  </xdr:twoCellAnchor>
  <xdr:twoCellAnchor editAs="oneCell">
    <xdr:from>
      <xdr:col>2</xdr:col>
      <xdr:colOff>66675</xdr:colOff>
      <xdr:row>164</xdr:row>
      <xdr:rowOff>19050</xdr:rowOff>
    </xdr:from>
    <xdr:to>
      <xdr:col>2</xdr:col>
      <xdr:colOff>180975</xdr:colOff>
      <xdr:row>164</xdr:row>
      <xdr:rowOff>152400</xdr:rowOff>
    </xdr:to>
    <xdr:pic>
      <xdr:nvPicPr>
        <xdr:cNvPr id="146" name="CheckBox145"/>
        <xdr:cNvPicPr preferRelativeResize="1">
          <a:picLocks noChangeAspect="1"/>
        </xdr:cNvPicPr>
      </xdr:nvPicPr>
      <xdr:blipFill>
        <a:blip r:embed="rId145"/>
        <a:stretch>
          <a:fillRect/>
        </a:stretch>
      </xdr:blipFill>
      <xdr:spPr>
        <a:xfrm>
          <a:off x="2286000" y="31708725"/>
          <a:ext cx="114300" cy="133350"/>
        </a:xfrm>
        <a:prstGeom prst="rect">
          <a:avLst/>
        </a:prstGeom>
        <a:noFill/>
        <a:ln w="9525" cmpd="sng">
          <a:noFill/>
        </a:ln>
      </xdr:spPr>
    </xdr:pic>
    <xdr:clientData/>
  </xdr:twoCellAnchor>
  <xdr:twoCellAnchor editAs="oneCell">
    <xdr:from>
      <xdr:col>2</xdr:col>
      <xdr:colOff>66675</xdr:colOff>
      <xdr:row>165</xdr:row>
      <xdr:rowOff>19050</xdr:rowOff>
    </xdr:from>
    <xdr:to>
      <xdr:col>2</xdr:col>
      <xdr:colOff>180975</xdr:colOff>
      <xdr:row>165</xdr:row>
      <xdr:rowOff>152400</xdr:rowOff>
    </xdr:to>
    <xdr:pic>
      <xdr:nvPicPr>
        <xdr:cNvPr id="147" name="CheckBox146"/>
        <xdr:cNvPicPr preferRelativeResize="1">
          <a:picLocks noChangeAspect="1"/>
        </xdr:cNvPicPr>
      </xdr:nvPicPr>
      <xdr:blipFill>
        <a:blip r:embed="rId146"/>
        <a:stretch>
          <a:fillRect/>
        </a:stretch>
      </xdr:blipFill>
      <xdr:spPr>
        <a:xfrm>
          <a:off x="2286000" y="31880175"/>
          <a:ext cx="114300" cy="133350"/>
        </a:xfrm>
        <a:prstGeom prst="rect">
          <a:avLst/>
        </a:prstGeom>
        <a:noFill/>
        <a:ln w="9525" cmpd="sng">
          <a:noFill/>
        </a:ln>
      </xdr:spPr>
    </xdr:pic>
    <xdr:clientData/>
  </xdr:twoCellAnchor>
  <xdr:twoCellAnchor editAs="oneCell">
    <xdr:from>
      <xdr:col>2</xdr:col>
      <xdr:colOff>66675</xdr:colOff>
      <xdr:row>166</xdr:row>
      <xdr:rowOff>19050</xdr:rowOff>
    </xdr:from>
    <xdr:to>
      <xdr:col>2</xdr:col>
      <xdr:colOff>180975</xdr:colOff>
      <xdr:row>166</xdr:row>
      <xdr:rowOff>152400</xdr:rowOff>
    </xdr:to>
    <xdr:pic>
      <xdr:nvPicPr>
        <xdr:cNvPr id="148" name="CheckBox147"/>
        <xdr:cNvPicPr preferRelativeResize="1">
          <a:picLocks noChangeAspect="1"/>
        </xdr:cNvPicPr>
      </xdr:nvPicPr>
      <xdr:blipFill>
        <a:blip r:embed="rId147"/>
        <a:stretch>
          <a:fillRect/>
        </a:stretch>
      </xdr:blipFill>
      <xdr:spPr>
        <a:xfrm>
          <a:off x="2286000" y="32051625"/>
          <a:ext cx="114300" cy="133350"/>
        </a:xfrm>
        <a:prstGeom prst="rect">
          <a:avLst/>
        </a:prstGeom>
        <a:noFill/>
        <a:ln w="9525" cmpd="sng">
          <a:noFill/>
        </a:ln>
      </xdr:spPr>
    </xdr:pic>
    <xdr:clientData/>
  </xdr:twoCellAnchor>
  <xdr:twoCellAnchor editAs="oneCell">
    <xdr:from>
      <xdr:col>2</xdr:col>
      <xdr:colOff>66675</xdr:colOff>
      <xdr:row>167</xdr:row>
      <xdr:rowOff>19050</xdr:rowOff>
    </xdr:from>
    <xdr:to>
      <xdr:col>2</xdr:col>
      <xdr:colOff>180975</xdr:colOff>
      <xdr:row>167</xdr:row>
      <xdr:rowOff>152400</xdr:rowOff>
    </xdr:to>
    <xdr:pic>
      <xdr:nvPicPr>
        <xdr:cNvPr id="149" name="CheckBox148"/>
        <xdr:cNvPicPr preferRelativeResize="1">
          <a:picLocks noChangeAspect="1"/>
        </xdr:cNvPicPr>
      </xdr:nvPicPr>
      <xdr:blipFill>
        <a:blip r:embed="rId148"/>
        <a:stretch>
          <a:fillRect/>
        </a:stretch>
      </xdr:blipFill>
      <xdr:spPr>
        <a:xfrm>
          <a:off x="2286000" y="32223075"/>
          <a:ext cx="114300" cy="133350"/>
        </a:xfrm>
        <a:prstGeom prst="rect">
          <a:avLst/>
        </a:prstGeom>
        <a:noFill/>
        <a:ln w="9525" cmpd="sng">
          <a:noFill/>
        </a:ln>
      </xdr:spPr>
    </xdr:pic>
    <xdr:clientData/>
  </xdr:twoCellAnchor>
  <xdr:twoCellAnchor editAs="oneCell">
    <xdr:from>
      <xdr:col>2</xdr:col>
      <xdr:colOff>66675</xdr:colOff>
      <xdr:row>168</xdr:row>
      <xdr:rowOff>19050</xdr:rowOff>
    </xdr:from>
    <xdr:to>
      <xdr:col>2</xdr:col>
      <xdr:colOff>180975</xdr:colOff>
      <xdr:row>168</xdr:row>
      <xdr:rowOff>152400</xdr:rowOff>
    </xdr:to>
    <xdr:pic>
      <xdr:nvPicPr>
        <xdr:cNvPr id="150" name="CheckBox149"/>
        <xdr:cNvPicPr preferRelativeResize="1">
          <a:picLocks noChangeAspect="1"/>
        </xdr:cNvPicPr>
      </xdr:nvPicPr>
      <xdr:blipFill>
        <a:blip r:embed="rId149"/>
        <a:stretch>
          <a:fillRect/>
        </a:stretch>
      </xdr:blipFill>
      <xdr:spPr>
        <a:xfrm>
          <a:off x="2286000" y="32394525"/>
          <a:ext cx="114300" cy="133350"/>
        </a:xfrm>
        <a:prstGeom prst="rect">
          <a:avLst/>
        </a:prstGeom>
        <a:noFill/>
        <a:ln w="9525" cmpd="sng">
          <a:noFill/>
        </a:ln>
      </xdr:spPr>
    </xdr:pic>
    <xdr:clientData/>
  </xdr:twoCellAnchor>
  <xdr:twoCellAnchor editAs="oneCell">
    <xdr:from>
      <xdr:col>2</xdr:col>
      <xdr:colOff>66675</xdr:colOff>
      <xdr:row>169</xdr:row>
      <xdr:rowOff>19050</xdr:rowOff>
    </xdr:from>
    <xdr:to>
      <xdr:col>2</xdr:col>
      <xdr:colOff>180975</xdr:colOff>
      <xdr:row>169</xdr:row>
      <xdr:rowOff>152400</xdr:rowOff>
    </xdr:to>
    <xdr:pic>
      <xdr:nvPicPr>
        <xdr:cNvPr id="151" name="CheckBox150"/>
        <xdr:cNvPicPr preferRelativeResize="1">
          <a:picLocks noChangeAspect="1"/>
        </xdr:cNvPicPr>
      </xdr:nvPicPr>
      <xdr:blipFill>
        <a:blip r:embed="rId150"/>
        <a:stretch>
          <a:fillRect/>
        </a:stretch>
      </xdr:blipFill>
      <xdr:spPr>
        <a:xfrm>
          <a:off x="2286000" y="32565975"/>
          <a:ext cx="114300" cy="133350"/>
        </a:xfrm>
        <a:prstGeom prst="rect">
          <a:avLst/>
        </a:prstGeom>
        <a:noFill/>
        <a:ln w="9525" cmpd="sng">
          <a:noFill/>
        </a:ln>
      </xdr:spPr>
    </xdr:pic>
    <xdr:clientData/>
  </xdr:twoCellAnchor>
  <xdr:twoCellAnchor editAs="oneCell">
    <xdr:from>
      <xdr:col>2</xdr:col>
      <xdr:colOff>66675</xdr:colOff>
      <xdr:row>170</xdr:row>
      <xdr:rowOff>19050</xdr:rowOff>
    </xdr:from>
    <xdr:to>
      <xdr:col>2</xdr:col>
      <xdr:colOff>180975</xdr:colOff>
      <xdr:row>170</xdr:row>
      <xdr:rowOff>152400</xdr:rowOff>
    </xdr:to>
    <xdr:pic>
      <xdr:nvPicPr>
        <xdr:cNvPr id="152" name="CheckBox151"/>
        <xdr:cNvPicPr preferRelativeResize="1">
          <a:picLocks noChangeAspect="1"/>
        </xdr:cNvPicPr>
      </xdr:nvPicPr>
      <xdr:blipFill>
        <a:blip r:embed="rId151"/>
        <a:stretch>
          <a:fillRect/>
        </a:stretch>
      </xdr:blipFill>
      <xdr:spPr>
        <a:xfrm>
          <a:off x="2286000" y="32737425"/>
          <a:ext cx="114300" cy="133350"/>
        </a:xfrm>
        <a:prstGeom prst="rect">
          <a:avLst/>
        </a:prstGeom>
        <a:noFill/>
        <a:ln w="9525" cmpd="sng">
          <a:noFill/>
        </a:ln>
      </xdr:spPr>
    </xdr:pic>
    <xdr:clientData/>
  </xdr:twoCellAnchor>
  <xdr:twoCellAnchor editAs="oneCell">
    <xdr:from>
      <xdr:col>2</xdr:col>
      <xdr:colOff>66675</xdr:colOff>
      <xdr:row>171</xdr:row>
      <xdr:rowOff>19050</xdr:rowOff>
    </xdr:from>
    <xdr:to>
      <xdr:col>2</xdr:col>
      <xdr:colOff>180975</xdr:colOff>
      <xdr:row>171</xdr:row>
      <xdr:rowOff>152400</xdr:rowOff>
    </xdr:to>
    <xdr:pic>
      <xdr:nvPicPr>
        <xdr:cNvPr id="153" name="CheckBox152"/>
        <xdr:cNvPicPr preferRelativeResize="1">
          <a:picLocks noChangeAspect="1"/>
        </xdr:cNvPicPr>
      </xdr:nvPicPr>
      <xdr:blipFill>
        <a:blip r:embed="rId152"/>
        <a:stretch>
          <a:fillRect/>
        </a:stretch>
      </xdr:blipFill>
      <xdr:spPr>
        <a:xfrm>
          <a:off x="2286000" y="32908875"/>
          <a:ext cx="114300" cy="133350"/>
        </a:xfrm>
        <a:prstGeom prst="rect">
          <a:avLst/>
        </a:prstGeom>
        <a:noFill/>
        <a:ln w="9525" cmpd="sng">
          <a:noFill/>
        </a:ln>
      </xdr:spPr>
    </xdr:pic>
    <xdr:clientData/>
  </xdr:twoCellAnchor>
  <xdr:twoCellAnchor editAs="oneCell">
    <xdr:from>
      <xdr:col>2</xdr:col>
      <xdr:colOff>66675</xdr:colOff>
      <xdr:row>172</xdr:row>
      <xdr:rowOff>19050</xdr:rowOff>
    </xdr:from>
    <xdr:to>
      <xdr:col>2</xdr:col>
      <xdr:colOff>180975</xdr:colOff>
      <xdr:row>172</xdr:row>
      <xdr:rowOff>152400</xdr:rowOff>
    </xdr:to>
    <xdr:pic>
      <xdr:nvPicPr>
        <xdr:cNvPr id="154" name="CheckBox153"/>
        <xdr:cNvPicPr preferRelativeResize="1">
          <a:picLocks noChangeAspect="1"/>
        </xdr:cNvPicPr>
      </xdr:nvPicPr>
      <xdr:blipFill>
        <a:blip r:embed="rId153"/>
        <a:stretch>
          <a:fillRect/>
        </a:stretch>
      </xdr:blipFill>
      <xdr:spPr>
        <a:xfrm>
          <a:off x="2286000" y="33080325"/>
          <a:ext cx="114300" cy="133350"/>
        </a:xfrm>
        <a:prstGeom prst="rect">
          <a:avLst/>
        </a:prstGeom>
        <a:noFill/>
        <a:ln w="9525" cmpd="sng">
          <a:noFill/>
        </a:ln>
      </xdr:spPr>
    </xdr:pic>
    <xdr:clientData/>
  </xdr:twoCellAnchor>
  <xdr:twoCellAnchor editAs="oneCell">
    <xdr:from>
      <xdr:col>2</xdr:col>
      <xdr:colOff>66675</xdr:colOff>
      <xdr:row>173</xdr:row>
      <xdr:rowOff>19050</xdr:rowOff>
    </xdr:from>
    <xdr:to>
      <xdr:col>2</xdr:col>
      <xdr:colOff>180975</xdr:colOff>
      <xdr:row>173</xdr:row>
      <xdr:rowOff>152400</xdr:rowOff>
    </xdr:to>
    <xdr:pic>
      <xdr:nvPicPr>
        <xdr:cNvPr id="155" name="CheckBox154"/>
        <xdr:cNvPicPr preferRelativeResize="1">
          <a:picLocks noChangeAspect="1"/>
        </xdr:cNvPicPr>
      </xdr:nvPicPr>
      <xdr:blipFill>
        <a:blip r:embed="rId154"/>
        <a:stretch>
          <a:fillRect/>
        </a:stretch>
      </xdr:blipFill>
      <xdr:spPr>
        <a:xfrm>
          <a:off x="2286000" y="33251775"/>
          <a:ext cx="114300" cy="133350"/>
        </a:xfrm>
        <a:prstGeom prst="rect">
          <a:avLst/>
        </a:prstGeom>
        <a:noFill/>
        <a:ln w="9525" cmpd="sng">
          <a:noFill/>
        </a:ln>
      </xdr:spPr>
    </xdr:pic>
    <xdr:clientData/>
  </xdr:twoCellAnchor>
  <xdr:twoCellAnchor editAs="oneCell">
    <xdr:from>
      <xdr:col>2</xdr:col>
      <xdr:colOff>66675</xdr:colOff>
      <xdr:row>174</xdr:row>
      <xdr:rowOff>19050</xdr:rowOff>
    </xdr:from>
    <xdr:to>
      <xdr:col>2</xdr:col>
      <xdr:colOff>180975</xdr:colOff>
      <xdr:row>174</xdr:row>
      <xdr:rowOff>152400</xdr:rowOff>
    </xdr:to>
    <xdr:pic>
      <xdr:nvPicPr>
        <xdr:cNvPr id="156" name="CheckBox155"/>
        <xdr:cNvPicPr preferRelativeResize="1">
          <a:picLocks noChangeAspect="1"/>
        </xdr:cNvPicPr>
      </xdr:nvPicPr>
      <xdr:blipFill>
        <a:blip r:embed="rId155"/>
        <a:stretch>
          <a:fillRect/>
        </a:stretch>
      </xdr:blipFill>
      <xdr:spPr>
        <a:xfrm>
          <a:off x="2286000" y="33423225"/>
          <a:ext cx="114300" cy="133350"/>
        </a:xfrm>
        <a:prstGeom prst="rect">
          <a:avLst/>
        </a:prstGeom>
        <a:noFill/>
        <a:ln w="9525" cmpd="sng">
          <a:noFill/>
        </a:ln>
      </xdr:spPr>
    </xdr:pic>
    <xdr:clientData/>
  </xdr:twoCellAnchor>
  <xdr:twoCellAnchor editAs="oneCell">
    <xdr:from>
      <xdr:col>2</xdr:col>
      <xdr:colOff>66675</xdr:colOff>
      <xdr:row>175</xdr:row>
      <xdr:rowOff>19050</xdr:rowOff>
    </xdr:from>
    <xdr:to>
      <xdr:col>2</xdr:col>
      <xdr:colOff>180975</xdr:colOff>
      <xdr:row>175</xdr:row>
      <xdr:rowOff>152400</xdr:rowOff>
    </xdr:to>
    <xdr:pic>
      <xdr:nvPicPr>
        <xdr:cNvPr id="157" name="CheckBox156"/>
        <xdr:cNvPicPr preferRelativeResize="1">
          <a:picLocks noChangeAspect="1"/>
        </xdr:cNvPicPr>
      </xdr:nvPicPr>
      <xdr:blipFill>
        <a:blip r:embed="rId156"/>
        <a:stretch>
          <a:fillRect/>
        </a:stretch>
      </xdr:blipFill>
      <xdr:spPr>
        <a:xfrm>
          <a:off x="2286000" y="33594675"/>
          <a:ext cx="114300" cy="133350"/>
        </a:xfrm>
        <a:prstGeom prst="rect">
          <a:avLst/>
        </a:prstGeom>
        <a:noFill/>
        <a:ln w="9525" cmpd="sng">
          <a:noFill/>
        </a:ln>
      </xdr:spPr>
    </xdr:pic>
    <xdr:clientData/>
  </xdr:twoCellAnchor>
  <xdr:twoCellAnchor editAs="oneCell">
    <xdr:from>
      <xdr:col>2</xdr:col>
      <xdr:colOff>66675</xdr:colOff>
      <xdr:row>178</xdr:row>
      <xdr:rowOff>19050</xdr:rowOff>
    </xdr:from>
    <xdr:to>
      <xdr:col>2</xdr:col>
      <xdr:colOff>180975</xdr:colOff>
      <xdr:row>178</xdr:row>
      <xdr:rowOff>152400</xdr:rowOff>
    </xdr:to>
    <xdr:pic>
      <xdr:nvPicPr>
        <xdr:cNvPr id="158" name="CheckBox157"/>
        <xdr:cNvPicPr preferRelativeResize="1">
          <a:picLocks noChangeAspect="1"/>
        </xdr:cNvPicPr>
      </xdr:nvPicPr>
      <xdr:blipFill>
        <a:blip r:embed="rId157"/>
        <a:stretch>
          <a:fillRect/>
        </a:stretch>
      </xdr:blipFill>
      <xdr:spPr>
        <a:xfrm>
          <a:off x="2286000" y="34194750"/>
          <a:ext cx="114300" cy="133350"/>
        </a:xfrm>
        <a:prstGeom prst="rect">
          <a:avLst/>
        </a:prstGeom>
        <a:noFill/>
        <a:ln w="9525" cmpd="sng">
          <a:noFill/>
        </a:ln>
      </xdr:spPr>
    </xdr:pic>
    <xdr:clientData/>
  </xdr:twoCellAnchor>
  <xdr:twoCellAnchor editAs="oneCell">
    <xdr:from>
      <xdr:col>2</xdr:col>
      <xdr:colOff>66675</xdr:colOff>
      <xdr:row>179</xdr:row>
      <xdr:rowOff>19050</xdr:rowOff>
    </xdr:from>
    <xdr:to>
      <xdr:col>2</xdr:col>
      <xdr:colOff>180975</xdr:colOff>
      <xdr:row>179</xdr:row>
      <xdr:rowOff>152400</xdr:rowOff>
    </xdr:to>
    <xdr:pic>
      <xdr:nvPicPr>
        <xdr:cNvPr id="159" name="CheckBox158"/>
        <xdr:cNvPicPr preferRelativeResize="1">
          <a:picLocks noChangeAspect="1"/>
        </xdr:cNvPicPr>
      </xdr:nvPicPr>
      <xdr:blipFill>
        <a:blip r:embed="rId158"/>
        <a:stretch>
          <a:fillRect/>
        </a:stretch>
      </xdr:blipFill>
      <xdr:spPr>
        <a:xfrm>
          <a:off x="2286000" y="34366200"/>
          <a:ext cx="114300" cy="133350"/>
        </a:xfrm>
        <a:prstGeom prst="rect">
          <a:avLst/>
        </a:prstGeom>
        <a:noFill/>
        <a:ln w="9525" cmpd="sng">
          <a:noFill/>
        </a:ln>
      </xdr:spPr>
    </xdr:pic>
    <xdr:clientData/>
  </xdr:twoCellAnchor>
  <xdr:twoCellAnchor editAs="oneCell">
    <xdr:from>
      <xdr:col>2</xdr:col>
      <xdr:colOff>66675</xdr:colOff>
      <xdr:row>180</xdr:row>
      <xdr:rowOff>19050</xdr:rowOff>
    </xdr:from>
    <xdr:to>
      <xdr:col>2</xdr:col>
      <xdr:colOff>180975</xdr:colOff>
      <xdr:row>180</xdr:row>
      <xdr:rowOff>152400</xdr:rowOff>
    </xdr:to>
    <xdr:pic>
      <xdr:nvPicPr>
        <xdr:cNvPr id="160" name="CheckBox159"/>
        <xdr:cNvPicPr preferRelativeResize="1">
          <a:picLocks noChangeAspect="1"/>
        </xdr:cNvPicPr>
      </xdr:nvPicPr>
      <xdr:blipFill>
        <a:blip r:embed="rId159"/>
        <a:stretch>
          <a:fillRect/>
        </a:stretch>
      </xdr:blipFill>
      <xdr:spPr>
        <a:xfrm>
          <a:off x="2286000" y="34537650"/>
          <a:ext cx="114300" cy="133350"/>
        </a:xfrm>
        <a:prstGeom prst="rect">
          <a:avLst/>
        </a:prstGeom>
        <a:noFill/>
        <a:ln w="9525" cmpd="sng">
          <a:noFill/>
        </a:ln>
      </xdr:spPr>
    </xdr:pic>
    <xdr:clientData/>
  </xdr:twoCellAnchor>
  <xdr:twoCellAnchor editAs="oneCell">
    <xdr:from>
      <xdr:col>2</xdr:col>
      <xdr:colOff>66675</xdr:colOff>
      <xdr:row>181</xdr:row>
      <xdr:rowOff>19050</xdr:rowOff>
    </xdr:from>
    <xdr:to>
      <xdr:col>2</xdr:col>
      <xdr:colOff>180975</xdr:colOff>
      <xdr:row>181</xdr:row>
      <xdr:rowOff>152400</xdr:rowOff>
    </xdr:to>
    <xdr:pic>
      <xdr:nvPicPr>
        <xdr:cNvPr id="161" name="CheckBox160"/>
        <xdr:cNvPicPr preferRelativeResize="1">
          <a:picLocks noChangeAspect="1"/>
        </xdr:cNvPicPr>
      </xdr:nvPicPr>
      <xdr:blipFill>
        <a:blip r:embed="rId160"/>
        <a:stretch>
          <a:fillRect/>
        </a:stretch>
      </xdr:blipFill>
      <xdr:spPr>
        <a:xfrm>
          <a:off x="2286000" y="34709100"/>
          <a:ext cx="114300" cy="133350"/>
        </a:xfrm>
        <a:prstGeom prst="rect">
          <a:avLst/>
        </a:prstGeom>
        <a:noFill/>
        <a:ln w="9525" cmpd="sng">
          <a:noFill/>
        </a:ln>
      </xdr:spPr>
    </xdr:pic>
    <xdr:clientData/>
  </xdr:twoCellAnchor>
  <xdr:twoCellAnchor editAs="oneCell">
    <xdr:from>
      <xdr:col>2</xdr:col>
      <xdr:colOff>66675</xdr:colOff>
      <xdr:row>182</xdr:row>
      <xdr:rowOff>19050</xdr:rowOff>
    </xdr:from>
    <xdr:to>
      <xdr:col>2</xdr:col>
      <xdr:colOff>180975</xdr:colOff>
      <xdr:row>182</xdr:row>
      <xdr:rowOff>152400</xdr:rowOff>
    </xdr:to>
    <xdr:pic>
      <xdr:nvPicPr>
        <xdr:cNvPr id="162" name="CheckBox161"/>
        <xdr:cNvPicPr preferRelativeResize="1">
          <a:picLocks noChangeAspect="1"/>
        </xdr:cNvPicPr>
      </xdr:nvPicPr>
      <xdr:blipFill>
        <a:blip r:embed="rId161"/>
        <a:stretch>
          <a:fillRect/>
        </a:stretch>
      </xdr:blipFill>
      <xdr:spPr>
        <a:xfrm>
          <a:off x="2286000" y="34880550"/>
          <a:ext cx="114300" cy="133350"/>
        </a:xfrm>
        <a:prstGeom prst="rect">
          <a:avLst/>
        </a:prstGeom>
        <a:noFill/>
        <a:ln w="9525" cmpd="sng">
          <a:noFill/>
        </a:ln>
      </xdr:spPr>
    </xdr:pic>
    <xdr:clientData/>
  </xdr:twoCellAnchor>
  <xdr:twoCellAnchor editAs="oneCell">
    <xdr:from>
      <xdr:col>2</xdr:col>
      <xdr:colOff>66675</xdr:colOff>
      <xdr:row>183</xdr:row>
      <xdr:rowOff>19050</xdr:rowOff>
    </xdr:from>
    <xdr:to>
      <xdr:col>2</xdr:col>
      <xdr:colOff>180975</xdr:colOff>
      <xdr:row>183</xdr:row>
      <xdr:rowOff>152400</xdr:rowOff>
    </xdr:to>
    <xdr:pic>
      <xdr:nvPicPr>
        <xdr:cNvPr id="163" name="CheckBox162"/>
        <xdr:cNvPicPr preferRelativeResize="1">
          <a:picLocks noChangeAspect="1"/>
        </xdr:cNvPicPr>
      </xdr:nvPicPr>
      <xdr:blipFill>
        <a:blip r:embed="rId162"/>
        <a:stretch>
          <a:fillRect/>
        </a:stretch>
      </xdr:blipFill>
      <xdr:spPr>
        <a:xfrm>
          <a:off x="2286000" y="35052000"/>
          <a:ext cx="114300" cy="133350"/>
        </a:xfrm>
        <a:prstGeom prst="rect">
          <a:avLst/>
        </a:prstGeom>
        <a:noFill/>
        <a:ln w="9525" cmpd="sng">
          <a:noFill/>
        </a:ln>
      </xdr:spPr>
    </xdr:pic>
    <xdr:clientData/>
  </xdr:twoCellAnchor>
  <xdr:twoCellAnchor editAs="oneCell">
    <xdr:from>
      <xdr:col>2</xdr:col>
      <xdr:colOff>66675</xdr:colOff>
      <xdr:row>184</xdr:row>
      <xdr:rowOff>19050</xdr:rowOff>
    </xdr:from>
    <xdr:to>
      <xdr:col>2</xdr:col>
      <xdr:colOff>180975</xdr:colOff>
      <xdr:row>184</xdr:row>
      <xdr:rowOff>152400</xdr:rowOff>
    </xdr:to>
    <xdr:pic>
      <xdr:nvPicPr>
        <xdr:cNvPr id="164" name="CheckBox163"/>
        <xdr:cNvPicPr preferRelativeResize="1">
          <a:picLocks noChangeAspect="1"/>
        </xdr:cNvPicPr>
      </xdr:nvPicPr>
      <xdr:blipFill>
        <a:blip r:embed="rId163"/>
        <a:stretch>
          <a:fillRect/>
        </a:stretch>
      </xdr:blipFill>
      <xdr:spPr>
        <a:xfrm>
          <a:off x="2286000" y="35223450"/>
          <a:ext cx="114300" cy="133350"/>
        </a:xfrm>
        <a:prstGeom prst="rect">
          <a:avLst/>
        </a:prstGeom>
        <a:noFill/>
        <a:ln w="9525" cmpd="sng">
          <a:noFill/>
        </a:ln>
      </xdr:spPr>
    </xdr:pic>
    <xdr:clientData/>
  </xdr:twoCellAnchor>
  <xdr:twoCellAnchor editAs="oneCell">
    <xdr:from>
      <xdr:col>2</xdr:col>
      <xdr:colOff>66675</xdr:colOff>
      <xdr:row>185</xdr:row>
      <xdr:rowOff>19050</xdr:rowOff>
    </xdr:from>
    <xdr:to>
      <xdr:col>2</xdr:col>
      <xdr:colOff>180975</xdr:colOff>
      <xdr:row>185</xdr:row>
      <xdr:rowOff>152400</xdr:rowOff>
    </xdr:to>
    <xdr:pic>
      <xdr:nvPicPr>
        <xdr:cNvPr id="165" name="CheckBox164"/>
        <xdr:cNvPicPr preferRelativeResize="1">
          <a:picLocks noChangeAspect="1"/>
        </xdr:cNvPicPr>
      </xdr:nvPicPr>
      <xdr:blipFill>
        <a:blip r:embed="rId164"/>
        <a:stretch>
          <a:fillRect/>
        </a:stretch>
      </xdr:blipFill>
      <xdr:spPr>
        <a:xfrm>
          <a:off x="2286000" y="35394900"/>
          <a:ext cx="114300" cy="133350"/>
        </a:xfrm>
        <a:prstGeom prst="rect">
          <a:avLst/>
        </a:prstGeom>
        <a:noFill/>
        <a:ln w="9525" cmpd="sng">
          <a:noFill/>
        </a:ln>
      </xdr:spPr>
    </xdr:pic>
    <xdr:clientData/>
  </xdr:twoCellAnchor>
  <xdr:twoCellAnchor editAs="oneCell">
    <xdr:from>
      <xdr:col>2</xdr:col>
      <xdr:colOff>66675</xdr:colOff>
      <xdr:row>186</xdr:row>
      <xdr:rowOff>19050</xdr:rowOff>
    </xdr:from>
    <xdr:to>
      <xdr:col>2</xdr:col>
      <xdr:colOff>180975</xdr:colOff>
      <xdr:row>186</xdr:row>
      <xdr:rowOff>152400</xdr:rowOff>
    </xdr:to>
    <xdr:pic>
      <xdr:nvPicPr>
        <xdr:cNvPr id="166" name="CheckBox165"/>
        <xdr:cNvPicPr preferRelativeResize="1">
          <a:picLocks noChangeAspect="1"/>
        </xdr:cNvPicPr>
      </xdr:nvPicPr>
      <xdr:blipFill>
        <a:blip r:embed="rId165"/>
        <a:stretch>
          <a:fillRect/>
        </a:stretch>
      </xdr:blipFill>
      <xdr:spPr>
        <a:xfrm>
          <a:off x="2286000" y="35566350"/>
          <a:ext cx="114300" cy="133350"/>
        </a:xfrm>
        <a:prstGeom prst="rect">
          <a:avLst/>
        </a:prstGeom>
        <a:noFill/>
        <a:ln w="9525" cmpd="sng">
          <a:noFill/>
        </a:ln>
      </xdr:spPr>
    </xdr:pic>
    <xdr:clientData/>
  </xdr:twoCellAnchor>
  <xdr:twoCellAnchor editAs="oneCell">
    <xdr:from>
      <xdr:col>2</xdr:col>
      <xdr:colOff>66675</xdr:colOff>
      <xdr:row>187</xdr:row>
      <xdr:rowOff>19050</xdr:rowOff>
    </xdr:from>
    <xdr:to>
      <xdr:col>2</xdr:col>
      <xdr:colOff>180975</xdr:colOff>
      <xdr:row>187</xdr:row>
      <xdr:rowOff>152400</xdr:rowOff>
    </xdr:to>
    <xdr:pic>
      <xdr:nvPicPr>
        <xdr:cNvPr id="167" name="CheckBox166"/>
        <xdr:cNvPicPr preferRelativeResize="1">
          <a:picLocks noChangeAspect="1"/>
        </xdr:cNvPicPr>
      </xdr:nvPicPr>
      <xdr:blipFill>
        <a:blip r:embed="rId166"/>
        <a:stretch>
          <a:fillRect/>
        </a:stretch>
      </xdr:blipFill>
      <xdr:spPr>
        <a:xfrm>
          <a:off x="2286000" y="35737800"/>
          <a:ext cx="114300" cy="133350"/>
        </a:xfrm>
        <a:prstGeom prst="rect">
          <a:avLst/>
        </a:prstGeom>
        <a:noFill/>
        <a:ln w="9525" cmpd="sng">
          <a:noFill/>
        </a:ln>
      </xdr:spPr>
    </xdr:pic>
    <xdr:clientData/>
  </xdr:twoCellAnchor>
  <xdr:twoCellAnchor editAs="oneCell">
    <xdr:from>
      <xdr:col>2</xdr:col>
      <xdr:colOff>66675</xdr:colOff>
      <xdr:row>188</xdr:row>
      <xdr:rowOff>19050</xdr:rowOff>
    </xdr:from>
    <xdr:to>
      <xdr:col>2</xdr:col>
      <xdr:colOff>180975</xdr:colOff>
      <xdr:row>188</xdr:row>
      <xdr:rowOff>152400</xdr:rowOff>
    </xdr:to>
    <xdr:pic>
      <xdr:nvPicPr>
        <xdr:cNvPr id="168" name="CheckBox167"/>
        <xdr:cNvPicPr preferRelativeResize="1">
          <a:picLocks noChangeAspect="1"/>
        </xdr:cNvPicPr>
      </xdr:nvPicPr>
      <xdr:blipFill>
        <a:blip r:embed="rId167"/>
        <a:stretch>
          <a:fillRect/>
        </a:stretch>
      </xdr:blipFill>
      <xdr:spPr>
        <a:xfrm>
          <a:off x="2286000" y="35909250"/>
          <a:ext cx="114300" cy="133350"/>
        </a:xfrm>
        <a:prstGeom prst="rect">
          <a:avLst/>
        </a:prstGeom>
        <a:noFill/>
        <a:ln w="9525" cmpd="sng">
          <a:noFill/>
        </a:ln>
      </xdr:spPr>
    </xdr:pic>
    <xdr:clientData/>
  </xdr:twoCellAnchor>
  <xdr:twoCellAnchor editAs="oneCell">
    <xdr:from>
      <xdr:col>2</xdr:col>
      <xdr:colOff>66675</xdr:colOff>
      <xdr:row>189</xdr:row>
      <xdr:rowOff>19050</xdr:rowOff>
    </xdr:from>
    <xdr:to>
      <xdr:col>2</xdr:col>
      <xdr:colOff>180975</xdr:colOff>
      <xdr:row>189</xdr:row>
      <xdr:rowOff>152400</xdr:rowOff>
    </xdr:to>
    <xdr:pic>
      <xdr:nvPicPr>
        <xdr:cNvPr id="169" name="CheckBox168"/>
        <xdr:cNvPicPr preferRelativeResize="1">
          <a:picLocks noChangeAspect="1"/>
        </xdr:cNvPicPr>
      </xdr:nvPicPr>
      <xdr:blipFill>
        <a:blip r:embed="rId168"/>
        <a:stretch>
          <a:fillRect/>
        </a:stretch>
      </xdr:blipFill>
      <xdr:spPr>
        <a:xfrm>
          <a:off x="2286000" y="36080700"/>
          <a:ext cx="114300" cy="133350"/>
        </a:xfrm>
        <a:prstGeom prst="rect">
          <a:avLst/>
        </a:prstGeom>
        <a:noFill/>
        <a:ln w="9525" cmpd="sng">
          <a:noFill/>
        </a:ln>
      </xdr:spPr>
    </xdr:pic>
    <xdr:clientData/>
  </xdr:twoCellAnchor>
  <xdr:twoCellAnchor editAs="oneCell">
    <xdr:from>
      <xdr:col>2</xdr:col>
      <xdr:colOff>66675</xdr:colOff>
      <xdr:row>190</xdr:row>
      <xdr:rowOff>19050</xdr:rowOff>
    </xdr:from>
    <xdr:to>
      <xdr:col>2</xdr:col>
      <xdr:colOff>180975</xdr:colOff>
      <xdr:row>190</xdr:row>
      <xdr:rowOff>152400</xdr:rowOff>
    </xdr:to>
    <xdr:pic>
      <xdr:nvPicPr>
        <xdr:cNvPr id="170" name="CheckBox169"/>
        <xdr:cNvPicPr preferRelativeResize="1">
          <a:picLocks noChangeAspect="1"/>
        </xdr:cNvPicPr>
      </xdr:nvPicPr>
      <xdr:blipFill>
        <a:blip r:embed="rId169"/>
        <a:stretch>
          <a:fillRect/>
        </a:stretch>
      </xdr:blipFill>
      <xdr:spPr>
        <a:xfrm>
          <a:off x="2286000" y="36252150"/>
          <a:ext cx="114300" cy="133350"/>
        </a:xfrm>
        <a:prstGeom prst="rect">
          <a:avLst/>
        </a:prstGeom>
        <a:noFill/>
        <a:ln w="9525" cmpd="sng">
          <a:noFill/>
        </a:ln>
      </xdr:spPr>
    </xdr:pic>
    <xdr:clientData/>
  </xdr:twoCellAnchor>
  <xdr:twoCellAnchor editAs="oneCell">
    <xdr:from>
      <xdr:col>2</xdr:col>
      <xdr:colOff>66675</xdr:colOff>
      <xdr:row>191</xdr:row>
      <xdr:rowOff>19050</xdr:rowOff>
    </xdr:from>
    <xdr:to>
      <xdr:col>2</xdr:col>
      <xdr:colOff>180975</xdr:colOff>
      <xdr:row>191</xdr:row>
      <xdr:rowOff>152400</xdr:rowOff>
    </xdr:to>
    <xdr:pic>
      <xdr:nvPicPr>
        <xdr:cNvPr id="171" name="CheckBox170"/>
        <xdr:cNvPicPr preferRelativeResize="1">
          <a:picLocks noChangeAspect="1"/>
        </xdr:cNvPicPr>
      </xdr:nvPicPr>
      <xdr:blipFill>
        <a:blip r:embed="rId170"/>
        <a:stretch>
          <a:fillRect/>
        </a:stretch>
      </xdr:blipFill>
      <xdr:spPr>
        <a:xfrm>
          <a:off x="2286000" y="36423600"/>
          <a:ext cx="114300" cy="133350"/>
        </a:xfrm>
        <a:prstGeom prst="rect">
          <a:avLst/>
        </a:prstGeom>
        <a:noFill/>
        <a:ln w="9525" cmpd="sng">
          <a:noFill/>
        </a:ln>
      </xdr:spPr>
    </xdr:pic>
    <xdr:clientData/>
  </xdr:twoCellAnchor>
  <xdr:twoCellAnchor editAs="oneCell">
    <xdr:from>
      <xdr:col>2</xdr:col>
      <xdr:colOff>66675</xdr:colOff>
      <xdr:row>192</xdr:row>
      <xdr:rowOff>19050</xdr:rowOff>
    </xdr:from>
    <xdr:to>
      <xdr:col>2</xdr:col>
      <xdr:colOff>180975</xdr:colOff>
      <xdr:row>192</xdr:row>
      <xdr:rowOff>152400</xdr:rowOff>
    </xdr:to>
    <xdr:pic>
      <xdr:nvPicPr>
        <xdr:cNvPr id="172" name="CheckBox171"/>
        <xdr:cNvPicPr preferRelativeResize="1">
          <a:picLocks noChangeAspect="1"/>
        </xdr:cNvPicPr>
      </xdr:nvPicPr>
      <xdr:blipFill>
        <a:blip r:embed="rId171"/>
        <a:stretch>
          <a:fillRect/>
        </a:stretch>
      </xdr:blipFill>
      <xdr:spPr>
        <a:xfrm>
          <a:off x="2286000" y="36595050"/>
          <a:ext cx="114300" cy="133350"/>
        </a:xfrm>
        <a:prstGeom prst="rect">
          <a:avLst/>
        </a:prstGeom>
        <a:noFill/>
        <a:ln w="9525" cmpd="sng">
          <a:noFill/>
        </a:ln>
      </xdr:spPr>
    </xdr:pic>
    <xdr:clientData/>
  </xdr:twoCellAnchor>
  <xdr:twoCellAnchor editAs="oneCell">
    <xdr:from>
      <xdr:col>2</xdr:col>
      <xdr:colOff>66675</xdr:colOff>
      <xdr:row>193</xdr:row>
      <xdr:rowOff>19050</xdr:rowOff>
    </xdr:from>
    <xdr:to>
      <xdr:col>2</xdr:col>
      <xdr:colOff>180975</xdr:colOff>
      <xdr:row>193</xdr:row>
      <xdr:rowOff>152400</xdr:rowOff>
    </xdr:to>
    <xdr:pic>
      <xdr:nvPicPr>
        <xdr:cNvPr id="173" name="CheckBox172"/>
        <xdr:cNvPicPr preferRelativeResize="1">
          <a:picLocks noChangeAspect="1"/>
        </xdr:cNvPicPr>
      </xdr:nvPicPr>
      <xdr:blipFill>
        <a:blip r:embed="rId172"/>
        <a:stretch>
          <a:fillRect/>
        </a:stretch>
      </xdr:blipFill>
      <xdr:spPr>
        <a:xfrm>
          <a:off x="2286000" y="36766500"/>
          <a:ext cx="114300" cy="133350"/>
        </a:xfrm>
        <a:prstGeom prst="rect">
          <a:avLst/>
        </a:prstGeom>
        <a:noFill/>
        <a:ln w="9525" cmpd="sng">
          <a:noFill/>
        </a:ln>
      </xdr:spPr>
    </xdr:pic>
    <xdr:clientData/>
  </xdr:twoCellAnchor>
  <xdr:twoCellAnchor editAs="oneCell">
    <xdr:from>
      <xdr:col>2</xdr:col>
      <xdr:colOff>66675</xdr:colOff>
      <xdr:row>194</xdr:row>
      <xdr:rowOff>19050</xdr:rowOff>
    </xdr:from>
    <xdr:to>
      <xdr:col>2</xdr:col>
      <xdr:colOff>180975</xdr:colOff>
      <xdr:row>194</xdr:row>
      <xdr:rowOff>152400</xdr:rowOff>
    </xdr:to>
    <xdr:pic>
      <xdr:nvPicPr>
        <xdr:cNvPr id="174" name="CheckBox173"/>
        <xdr:cNvPicPr preferRelativeResize="1">
          <a:picLocks noChangeAspect="1"/>
        </xdr:cNvPicPr>
      </xdr:nvPicPr>
      <xdr:blipFill>
        <a:blip r:embed="rId173"/>
        <a:stretch>
          <a:fillRect/>
        </a:stretch>
      </xdr:blipFill>
      <xdr:spPr>
        <a:xfrm>
          <a:off x="2286000" y="36937950"/>
          <a:ext cx="114300" cy="133350"/>
        </a:xfrm>
        <a:prstGeom prst="rect">
          <a:avLst/>
        </a:prstGeom>
        <a:noFill/>
        <a:ln w="9525" cmpd="sng">
          <a:noFill/>
        </a:ln>
      </xdr:spPr>
    </xdr:pic>
    <xdr:clientData/>
  </xdr:twoCellAnchor>
  <xdr:twoCellAnchor editAs="oneCell">
    <xdr:from>
      <xdr:col>2</xdr:col>
      <xdr:colOff>66675</xdr:colOff>
      <xdr:row>195</xdr:row>
      <xdr:rowOff>19050</xdr:rowOff>
    </xdr:from>
    <xdr:to>
      <xdr:col>2</xdr:col>
      <xdr:colOff>180975</xdr:colOff>
      <xdr:row>195</xdr:row>
      <xdr:rowOff>152400</xdr:rowOff>
    </xdr:to>
    <xdr:pic>
      <xdr:nvPicPr>
        <xdr:cNvPr id="175" name="CheckBox174"/>
        <xdr:cNvPicPr preferRelativeResize="1">
          <a:picLocks noChangeAspect="1"/>
        </xdr:cNvPicPr>
      </xdr:nvPicPr>
      <xdr:blipFill>
        <a:blip r:embed="rId174"/>
        <a:stretch>
          <a:fillRect/>
        </a:stretch>
      </xdr:blipFill>
      <xdr:spPr>
        <a:xfrm>
          <a:off x="2286000" y="37109400"/>
          <a:ext cx="114300" cy="133350"/>
        </a:xfrm>
        <a:prstGeom prst="rect">
          <a:avLst/>
        </a:prstGeom>
        <a:noFill/>
        <a:ln w="9525" cmpd="sng">
          <a:noFill/>
        </a:ln>
      </xdr:spPr>
    </xdr:pic>
    <xdr:clientData/>
  </xdr:twoCellAnchor>
  <xdr:twoCellAnchor editAs="oneCell">
    <xdr:from>
      <xdr:col>2</xdr:col>
      <xdr:colOff>66675</xdr:colOff>
      <xdr:row>196</xdr:row>
      <xdr:rowOff>19050</xdr:rowOff>
    </xdr:from>
    <xdr:to>
      <xdr:col>2</xdr:col>
      <xdr:colOff>180975</xdr:colOff>
      <xdr:row>196</xdr:row>
      <xdr:rowOff>152400</xdr:rowOff>
    </xdr:to>
    <xdr:pic>
      <xdr:nvPicPr>
        <xdr:cNvPr id="176" name="CheckBox175"/>
        <xdr:cNvPicPr preferRelativeResize="1">
          <a:picLocks noChangeAspect="1"/>
        </xdr:cNvPicPr>
      </xdr:nvPicPr>
      <xdr:blipFill>
        <a:blip r:embed="rId175"/>
        <a:stretch>
          <a:fillRect/>
        </a:stretch>
      </xdr:blipFill>
      <xdr:spPr>
        <a:xfrm>
          <a:off x="2286000" y="37280850"/>
          <a:ext cx="114300" cy="133350"/>
        </a:xfrm>
        <a:prstGeom prst="rect">
          <a:avLst/>
        </a:prstGeom>
        <a:noFill/>
        <a:ln w="9525" cmpd="sng">
          <a:noFill/>
        </a:ln>
      </xdr:spPr>
    </xdr:pic>
    <xdr:clientData/>
  </xdr:twoCellAnchor>
  <xdr:twoCellAnchor editAs="oneCell">
    <xdr:from>
      <xdr:col>2</xdr:col>
      <xdr:colOff>66675</xdr:colOff>
      <xdr:row>197</xdr:row>
      <xdr:rowOff>19050</xdr:rowOff>
    </xdr:from>
    <xdr:to>
      <xdr:col>2</xdr:col>
      <xdr:colOff>180975</xdr:colOff>
      <xdr:row>197</xdr:row>
      <xdr:rowOff>152400</xdr:rowOff>
    </xdr:to>
    <xdr:pic>
      <xdr:nvPicPr>
        <xdr:cNvPr id="177" name="CheckBox176"/>
        <xdr:cNvPicPr preferRelativeResize="1">
          <a:picLocks noChangeAspect="1"/>
        </xdr:cNvPicPr>
      </xdr:nvPicPr>
      <xdr:blipFill>
        <a:blip r:embed="rId176"/>
        <a:stretch>
          <a:fillRect/>
        </a:stretch>
      </xdr:blipFill>
      <xdr:spPr>
        <a:xfrm>
          <a:off x="2286000" y="37452300"/>
          <a:ext cx="114300" cy="133350"/>
        </a:xfrm>
        <a:prstGeom prst="rect">
          <a:avLst/>
        </a:prstGeom>
        <a:noFill/>
        <a:ln w="9525" cmpd="sng">
          <a:noFill/>
        </a:ln>
      </xdr:spPr>
    </xdr:pic>
    <xdr:clientData/>
  </xdr:twoCellAnchor>
  <xdr:twoCellAnchor editAs="oneCell">
    <xdr:from>
      <xdr:col>2</xdr:col>
      <xdr:colOff>66675</xdr:colOff>
      <xdr:row>198</xdr:row>
      <xdr:rowOff>19050</xdr:rowOff>
    </xdr:from>
    <xdr:to>
      <xdr:col>2</xdr:col>
      <xdr:colOff>180975</xdr:colOff>
      <xdr:row>198</xdr:row>
      <xdr:rowOff>152400</xdr:rowOff>
    </xdr:to>
    <xdr:pic>
      <xdr:nvPicPr>
        <xdr:cNvPr id="178" name="CheckBox177"/>
        <xdr:cNvPicPr preferRelativeResize="1">
          <a:picLocks noChangeAspect="1"/>
        </xdr:cNvPicPr>
      </xdr:nvPicPr>
      <xdr:blipFill>
        <a:blip r:embed="rId177"/>
        <a:stretch>
          <a:fillRect/>
        </a:stretch>
      </xdr:blipFill>
      <xdr:spPr>
        <a:xfrm>
          <a:off x="2286000" y="37623750"/>
          <a:ext cx="114300" cy="133350"/>
        </a:xfrm>
        <a:prstGeom prst="rect">
          <a:avLst/>
        </a:prstGeom>
        <a:noFill/>
        <a:ln w="9525" cmpd="sng">
          <a:noFill/>
        </a:ln>
      </xdr:spPr>
    </xdr:pic>
    <xdr:clientData/>
  </xdr:twoCellAnchor>
  <xdr:twoCellAnchor editAs="oneCell">
    <xdr:from>
      <xdr:col>2</xdr:col>
      <xdr:colOff>66675</xdr:colOff>
      <xdr:row>199</xdr:row>
      <xdr:rowOff>19050</xdr:rowOff>
    </xdr:from>
    <xdr:to>
      <xdr:col>2</xdr:col>
      <xdr:colOff>180975</xdr:colOff>
      <xdr:row>199</xdr:row>
      <xdr:rowOff>152400</xdr:rowOff>
    </xdr:to>
    <xdr:pic>
      <xdr:nvPicPr>
        <xdr:cNvPr id="179" name="CheckBox178"/>
        <xdr:cNvPicPr preferRelativeResize="1">
          <a:picLocks noChangeAspect="1"/>
        </xdr:cNvPicPr>
      </xdr:nvPicPr>
      <xdr:blipFill>
        <a:blip r:embed="rId178"/>
        <a:stretch>
          <a:fillRect/>
        </a:stretch>
      </xdr:blipFill>
      <xdr:spPr>
        <a:xfrm>
          <a:off x="2286000" y="37795200"/>
          <a:ext cx="114300" cy="133350"/>
        </a:xfrm>
        <a:prstGeom prst="rect">
          <a:avLst/>
        </a:prstGeom>
        <a:noFill/>
        <a:ln w="9525" cmpd="sng">
          <a:noFill/>
        </a:ln>
      </xdr:spPr>
    </xdr:pic>
    <xdr:clientData/>
  </xdr:twoCellAnchor>
  <xdr:twoCellAnchor editAs="oneCell">
    <xdr:from>
      <xdr:col>2</xdr:col>
      <xdr:colOff>66675</xdr:colOff>
      <xdr:row>200</xdr:row>
      <xdr:rowOff>19050</xdr:rowOff>
    </xdr:from>
    <xdr:to>
      <xdr:col>2</xdr:col>
      <xdr:colOff>180975</xdr:colOff>
      <xdr:row>200</xdr:row>
      <xdr:rowOff>152400</xdr:rowOff>
    </xdr:to>
    <xdr:pic>
      <xdr:nvPicPr>
        <xdr:cNvPr id="180" name="CheckBox179"/>
        <xdr:cNvPicPr preferRelativeResize="1">
          <a:picLocks noChangeAspect="1"/>
        </xdr:cNvPicPr>
      </xdr:nvPicPr>
      <xdr:blipFill>
        <a:blip r:embed="rId179"/>
        <a:stretch>
          <a:fillRect/>
        </a:stretch>
      </xdr:blipFill>
      <xdr:spPr>
        <a:xfrm>
          <a:off x="2286000" y="37966650"/>
          <a:ext cx="114300" cy="133350"/>
        </a:xfrm>
        <a:prstGeom prst="rect">
          <a:avLst/>
        </a:prstGeom>
        <a:noFill/>
        <a:ln w="9525" cmpd="sng">
          <a:noFill/>
        </a:ln>
      </xdr:spPr>
    </xdr:pic>
    <xdr:clientData/>
  </xdr:twoCellAnchor>
  <xdr:twoCellAnchor editAs="oneCell">
    <xdr:from>
      <xdr:col>2</xdr:col>
      <xdr:colOff>66675</xdr:colOff>
      <xdr:row>201</xdr:row>
      <xdr:rowOff>19050</xdr:rowOff>
    </xdr:from>
    <xdr:to>
      <xdr:col>2</xdr:col>
      <xdr:colOff>180975</xdr:colOff>
      <xdr:row>201</xdr:row>
      <xdr:rowOff>152400</xdr:rowOff>
    </xdr:to>
    <xdr:pic>
      <xdr:nvPicPr>
        <xdr:cNvPr id="181" name="CheckBox180"/>
        <xdr:cNvPicPr preferRelativeResize="1">
          <a:picLocks noChangeAspect="1"/>
        </xdr:cNvPicPr>
      </xdr:nvPicPr>
      <xdr:blipFill>
        <a:blip r:embed="rId180"/>
        <a:stretch>
          <a:fillRect/>
        </a:stretch>
      </xdr:blipFill>
      <xdr:spPr>
        <a:xfrm>
          <a:off x="2286000" y="38138100"/>
          <a:ext cx="114300" cy="133350"/>
        </a:xfrm>
        <a:prstGeom prst="rect">
          <a:avLst/>
        </a:prstGeom>
        <a:noFill/>
        <a:ln w="9525" cmpd="sng">
          <a:noFill/>
        </a:ln>
      </xdr:spPr>
    </xdr:pic>
    <xdr:clientData/>
  </xdr:twoCellAnchor>
  <xdr:twoCellAnchor editAs="oneCell">
    <xdr:from>
      <xdr:col>2</xdr:col>
      <xdr:colOff>66675</xdr:colOff>
      <xdr:row>204</xdr:row>
      <xdr:rowOff>19050</xdr:rowOff>
    </xdr:from>
    <xdr:to>
      <xdr:col>2</xdr:col>
      <xdr:colOff>180975</xdr:colOff>
      <xdr:row>204</xdr:row>
      <xdr:rowOff>152400</xdr:rowOff>
    </xdr:to>
    <xdr:pic>
      <xdr:nvPicPr>
        <xdr:cNvPr id="182" name="CheckBox181"/>
        <xdr:cNvPicPr preferRelativeResize="1">
          <a:picLocks noChangeAspect="1"/>
        </xdr:cNvPicPr>
      </xdr:nvPicPr>
      <xdr:blipFill>
        <a:blip r:embed="rId181"/>
        <a:stretch>
          <a:fillRect/>
        </a:stretch>
      </xdr:blipFill>
      <xdr:spPr>
        <a:xfrm>
          <a:off x="2286000" y="38738175"/>
          <a:ext cx="114300" cy="133350"/>
        </a:xfrm>
        <a:prstGeom prst="rect">
          <a:avLst/>
        </a:prstGeom>
        <a:noFill/>
        <a:ln w="9525" cmpd="sng">
          <a:noFill/>
        </a:ln>
      </xdr:spPr>
    </xdr:pic>
    <xdr:clientData/>
  </xdr:twoCellAnchor>
  <xdr:twoCellAnchor editAs="oneCell">
    <xdr:from>
      <xdr:col>2</xdr:col>
      <xdr:colOff>66675</xdr:colOff>
      <xdr:row>205</xdr:row>
      <xdr:rowOff>19050</xdr:rowOff>
    </xdr:from>
    <xdr:to>
      <xdr:col>2</xdr:col>
      <xdr:colOff>180975</xdr:colOff>
      <xdr:row>205</xdr:row>
      <xdr:rowOff>152400</xdr:rowOff>
    </xdr:to>
    <xdr:pic>
      <xdr:nvPicPr>
        <xdr:cNvPr id="183" name="CheckBox182"/>
        <xdr:cNvPicPr preferRelativeResize="1">
          <a:picLocks noChangeAspect="1"/>
        </xdr:cNvPicPr>
      </xdr:nvPicPr>
      <xdr:blipFill>
        <a:blip r:embed="rId182"/>
        <a:stretch>
          <a:fillRect/>
        </a:stretch>
      </xdr:blipFill>
      <xdr:spPr>
        <a:xfrm>
          <a:off x="2286000" y="38909625"/>
          <a:ext cx="114300" cy="133350"/>
        </a:xfrm>
        <a:prstGeom prst="rect">
          <a:avLst/>
        </a:prstGeom>
        <a:noFill/>
        <a:ln w="9525" cmpd="sng">
          <a:noFill/>
        </a:ln>
      </xdr:spPr>
    </xdr:pic>
    <xdr:clientData/>
  </xdr:twoCellAnchor>
  <xdr:twoCellAnchor editAs="oneCell">
    <xdr:from>
      <xdr:col>2</xdr:col>
      <xdr:colOff>66675</xdr:colOff>
      <xdr:row>206</xdr:row>
      <xdr:rowOff>19050</xdr:rowOff>
    </xdr:from>
    <xdr:to>
      <xdr:col>2</xdr:col>
      <xdr:colOff>180975</xdr:colOff>
      <xdr:row>206</xdr:row>
      <xdr:rowOff>152400</xdr:rowOff>
    </xdr:to>
    <xdr:pic>
      <xdr:nvPicPr>
        <xdr:cNvPr id="184" name="CheckBox183"/>
        <xdr:cNvPicPr preferRelativeResize="1">
          <a:picLocks noChangeAspect="1"/>
        </xdr:cNvPicPr>
      </xdr:nvPicPr>
      <xdr:blipFill>
        <a:blip r:embed="rId183"/>
        <a:stretch>
          <a:fillRect/>
        </a:stretch>
      </xdr:blipFill>
      <xdr:spPr>
        <a:xfrm>
          <a:off x="2286000" y="39081075"/>
          <a:ext cx="114300" cy="133350"/>
        </a:xfrm>
        <a:prstGeom prst="rect">
          <a:avLst/>
        </a:prstGeom>
        <a:noFill/>
        <a:ln w="9525" cmpd="sng">
          <a:noFill/>
        </a:ln>
      </xdr:spPr>
    </xdr:pic>
    <xdr:clientData/>
  </xdr:twoCellAnchor>
  <xdr:twoCellAnchor editAs="oneCell">
    <xdr:from>
      <xdr:col>2</xdr:col>
      <xdr:colOff>66675</xdr:colOff>
      <xdr:row>207</xdr:row>
      <xdr:rowOff>19050</xdr:rowOff>
    </xdr:from>
    <xdr:to>
      <xdr:col>2</xdr:col>
      <xdr:colOff>180975</xdr:colOff>
      <xdr:row>207</xdr:row>
      <xdr:rowOff>152400</xdr:rowOff>
    </xdr:to>
    <xdr:pic>
      <xdr:nvPicPr>
        <xdr:cNvPr id="185" name="CheckBox184"/>
        <xdr:cNvPicPr preferRelativeResize="1">
          <a:picLocks noChangeAspect="1"/>
        </xdr:cNvPicPr>
      </xdr:nvPicPr>
      <xdr:blipFill>
        <a:blip r:embed="rId184"/>
        <a:stretch>
          <a:fillRect/>
        </a:stretch>
      </xdr:blipFill>
      <xdr:spPr>
        <a:xfrm>
          <a:off x="2286000" y="39252525"/>
          <a:ext cx="114300" cy="133350"/>
        </a:xfrm>
        <a:prstGeom prst="rect">
          <a:avLst/>
        </a:prstGeom>
        <a:noFill/>
        <a:ln w="9525" cmpd="sng">
          <a:noFill/>
        </a:ln>
      </xdr:spPr>
    </xdr:pic>
    <xdr:clientData/>
  </xdr:twoCellAnchor>
  <xdr:twoCellAnchor editAs="oneCell">
    <xdr:from>
      <xdr:col>2</xdr:col>
      <xdr:colOff>66675</xdr:colOff>
      <xdr:row>208</xdr:row>
      <xdr:rowOff>19050</xdr:rowOff>
    </xdr:from>
    <xdr:to>
      <xdr:col>2</xdr:col>
      <xdr:colOff>180975</xdr:colOff>
      <xdr:row>208</xdr:row>
      <xdr:rowOff>152400</xdr:rowOff>
    </xdr:to>
    <xdr:pic>
      <xdr:nvPicPr>
        <xdr:cNvPr id="186" name="CheckBox185"/>
        <xdr:cNvPicPr preferRelativeResize="1">
          <a:picLocks noChangeAspect="1"/>
        </xdr:cNvPicPr>
      </xdr:nvPicPr>
      <xdr:blipFill>
        <a:blip r:embed="rId185"/>
        <a:stretch>
          <a:fillRect/>
        </a:stretch>
      </xdr:blipFill>
      <xdr:spPr>
        <a:xfrm>
          <a:off x="2286000" y="39423975"/>
          <a:ext cx="114300" cy="133350"/>
        </a:xfrm>
        <a:prstGeom prst="rect">
          <a:avLst/>
        </a:prstGeom>
        <a:noFill/>
        <a:ln w="9525" cmpd="sng">
          <a:noFill/>
        </a:ln>
      </xdr:spPr>
    </xdr:pic>
    <xdr:clientData/>
  </xdr:twoCellAnchor>
  <xdr:twoCellAnchor editAs="oneCell">
    <xdr:from>
      <xdr:col>2</xdr:col>
      <xdr:colOff>66675</xdr:colOff>
      <xdr:row>209</xdr:row>
      <xdr:rowOff>19050</xdr:rowOff>
    </xdr:from>
    <xdr:to>
      <xdr:col>2</xdr:col>
      <xdr:colOff>180975</xdr:colOff>
      <xdr:row>209</xdr:row>
      <xdr:rowOff>152400</xdr:rowOff>
    </xdr:to>
    <xdr:pic>
      <xdr:nvPicPr>
        <xdr:cNvPr id="187" name="CheckBox186"/>
        <xdr:cNvPicPr preferRelativeResize="1">
          <a:picLocks noChangeAspect="1"/>
        </xdr:cNvPicPr>
      </xdr:nvPicPr>
      <xdr:blipFill>
        <a:blip r:embed="rId186"/>
        <a:stretch>
          <a:fillRect/>
        </a:stretch>
      </xdr:blipFill>
      <xdr:spPr>
        <a:xfrm>
          <a:off x="2286000" y="39595425"/>
          <a:ext cx="114300" cy="133350"/>
        </a:xfrm>
        <a:prstGeom prst="rect">
          <a:avLst/>
        </a:prstGeom>
        <a:noFill/>
        <a:ln w="9525" cmpd="sng">
          <a:noFill/>
        </a:ln>
      </xdr:spPr>
    </xdr:pic>
    <xdr:clientData/>
  </xdr:twoCellAnchor>
  <xdr:twoCellAnchor editAs="oneCell">
    <xdr:from>
      <xdr:col>2</xdr:col>
      <xdr:colOff>66675</xdr:colOff>
      <xdr:row>210</xdr:row>
      <xdr:rowOff>19050</xdr:rowOff>
    </xdr:from>
    <xdr:to>
      <xdr:col>2</xdr:col>
      <xdr:colOff>180975</xdr:colOff>
      <xdr:row>210</xdr:row>
      <xdr:rowOff>152400</xdr:rowOff>
    </xdr:to>
    <xdr:pic>
      <xdr:nvPicPr>
        <xdr:cNvPr id="188" name="CheckBox187"/>
        <xdr:cNvPicPr preferRelativeResize="1">
          <a:picLocks noChangeAspect="1"/>
        </xdr:cNvPicPr>
      </xdr:nvPicPr>
      <xdr:blipFill>
        <a:blip r:embed="rId187"/>
        <a:stretch>
          <a:fillRect/>
        </a:stretch>
      </xdr:blipFill>
      <xdr:spPr>
        <a:xfrm>
          <a:off x="2286000" y="39766875"/>
          <a:ext cx="114300" cy="133350"/>
        </a:xfrm>
        <a:prstGeom prst="rect">
          <a:avLst/>
        </a:prstGeom>
        <a:noFill/>
        <a:ln w="9525" cmpd="sng">
          <a:noFill/>
        </a:ln>
      </xdr:spPr>
    </xdr:pic>
    <xdr:clientData/>
  </xdr:twoCellAnchor>
  <xdr:twoCellAnchor editAs="oneCell">
    <xdr:from>
      <xdr:col>2</xdr:col>
      <xdr:colOff>66675</xdr:colOff>
      <xdr:row>211</xdr:row>
      <xdr:rowOff>19050</xdr:rowOff>
    </xdr:from>
    <xdr:to>
      <xdr:col>2</xdr:col>
      <xdr:colOff>180975</xdr:colOff>
      <xdr:row>211</xdr:row>
      <xdr:rowOff>152400</xdr:rowOff>
    </xdr:to>
    <xdr:pic>
      <xdr:nvPicPr>
        <xdr:cNvPr id="189" name="CheckBox188"/>
        <xdr:cNvPicPr preferRelativeResize="1">
          <a:picLocks noChangeAspect="1"/>
        </xdr:cNvPicPr>
      </xdr:nvPicPr>
      <xdr:blipFill>
        <a:blip r:embed="rId188"/>
        <a:stretch>
          <a:fillRect/>
        </a:stretch>
      </xdr:blipFill>
      <xdr:spPr>
        <a:xfrm>
          <a:off x="2286000" y="39938325"/>
          <a:ext cx="114300" cy="133350"/>
        </a:xfrm>
        <a:prstGeom prst="rect">
          <a:avLst/>
        </a:prstGeom>
        <a:noFill/>
        <a:ln w="9525" cmpd="sng">
          <a:noFill/>
        </a:ln>
      </xdr:spPr>
    </xdr:pic>
    <xdr:clientData/>
  </xdr:twoCellAnchor>
  <xdr:twoCellAnchor editAs="oneCell">
    <xdr:from>
      <xdr:col>2</xdr:col>
      <xdr:colOff>66675</xdr:colOff>
      <xdr:row>212</xdr:row>
      <xdr:rowOff>19050</xdr:rowOff>
    </xdr:from>
    <xdr:to>
      <xdr:col>2</xdr:col>
      <xdr:colOff>180975</xdr:colOff>
      <xdr:row>212</xdr:row>
      <xdr:rowOff>152400</xdr:rowOff>
    </xdr:to>
    <xdr:pic>
      <xdr:nvPicPr>
        <xdr:cNvPr id="190" name="CheckBox189"/>
        <xdr:cNvPicPr preferRelativeResize="1">
          <a:picLocks noChangeAspect="1"/>
        </xdr:cNvPicPr>
      </xdr:nvPicPr>
      <xdr:blipFill>
        <a:blip r:embed="rId189"/>
        <a:stretch>
          <a:fillRect/>
        </a:stretch>
      </xdr:blipFill>
      <xdr:spPr>
        <a:xfrm>
          <a:off x="2286000" y="40109775"/>
          <a:ext cx="114300" cy="133350"/>
        </a:xfrm>
        <a:prstGeom prst="rect">
          <a:avLst/>
        </a:prstGeom>
        <a:noFill/>
        <a:ln w="9525" cmpd="sng">
          <a:noFill/>
        </a:ln>
      </xdr:spPr>
    </xdr:pic>
    <xdr:clientData/>
  </xdr:twoCellAnchor>
  <xdr:twoCellAnchor editAs="oneCell">
    <xdr:from>
      <xdr:col>2</xdr:col>
      <xdr:colOff>66675</xdr:colOff>
      <xdr:row>213</xdr:row>
      <xdr:rowOff>19050</xdr:rowOff>
    </xdr:from>
    <xdr:to>
      <xdr:col>2</xdr:col>
      <xdr:colOff>180975</xdr:colOff>
      <xdr:row>213</xdr:row>
      <xdr:rowOff>152400</xdr:rowOff>
    </xdr:to>
    <xdr:pic>
      <xdr:nvPicPr>
        <xdr:cNvPr id="191" name="CheckBox190"/>
        <xdr:cNvPicPr preferRelativeResize="1">
          <a:picLocks noChangeAspect="1"/>
        </xdr:cNvPicPr>
      </xdr:nvPicPr>
      <xdr:blipFill>
        <a:blip r:embed="rId190"/>
        <a:stretch>
          <a:fillRect/>
        </a:stretch>
      </xdr:blipFill>
      <xdr:spPr>
        <a:xfrm>
          <a:off x="2286000" y="40281225"/>
          <a:ext cx="114300" cy="133350"/>
        </a:xfrm>
        <a:prstGeom prst="rect">
          <a:avLst/>
        </a:prstGeom>
        <a:noFill/>
        <a:ln w="9525" cmpd="sng">
          <a:noFill/>
        </a:ln>
      </xdr:spPr>
    </xdr:pic>
    <xdr:clientData/>
  </xdr:twoCellAnchor>
  <xdr:twoCellAnchor editAs="oneCell">
    <xdr:from>
      <xdr:col>2</xdr:col>
      <xdr:colOff>66675</xdr:colOff>
      <xdr:row>214</xdr:row>
      <xdr:rowOff>19050</xdr:rowOff>
    </xdr:from>
    <xdr:to>
      <xdr:col>2</xdr:col>
      <xdr:colOff>180975</xdr:colOff>
      <xdr:row>214</xdr:row>
      <xdr:rowOff>152400</xdr:rowOff>
    </xdr:to>
    <xdr:pic>
      <xdr:nvPicPr>
        <xdr:cNvPr id="192" name="CheckBox191"/>
        <xdr:cNvPicPr preferRelativeResize="1">
          <a:picLocks noChangeAspect="1"/>
        </xdr:cNvPicPr>
      </xdr:nvPicPr>
      <xdr:blipFill>
        <a:blip r:embed="rId191"/>
        <a:stretch>
          <a:fillRect/>
        </a:stretch>
      </xdr:blipFill>
      <xdr:spPr>
        <a:xfrm>
          <a:off x="2286000" y="40452675"/>
          <a:ext cx="114300" cy="133350"/>
        </a:xfrm>
        <a:prstGeom prst="rect">
          <a:avLst/>
        </a:prstGeom>
        <a:noFill/>
        <a:ln w="9525" cmpd="sng">
          <a:noFill/>
        </a:ln>
      </xdr:spPr>
    </xdr:pic>
    <xdr:clientData/>
  </xdr:twoCellAnchor>
  <xdr:twoCellAnchor editAs="oneCell">
    <xdr:from>
      <xdr:col>2</xdr:col>
      <xdr:colOff>66675</xdr:colOff>
      <xdr:row>215</xdr:row>
      <xdr:rowOff>19050</xdr:rowOff>
    </xdr:from>
    <xdr:to>
      <xdr:col>2</xdr:col>
      <xdr:colOff>180975</xdr:colOff>
      <xdr:row>215</xdr:row>
      <xdr:rowOff>152400</xdr:rowOff>
    </xdr:to>
    <xdr:pic>
      <xdr:nvPicPr>
        <xdr:cNvPr id="193" name="CheckBox192"/>
        <xdr:cNvPicPr preferRelativeResize="1">
          <a:picLocks noChangeAspect="1"/>
        </xdr:cNvPicPr>
      </xdr:nvPicPr>
      <xdr:blipFill>
        <a:blip r:embed="rId192"/>
        <a:stretch>
          <a:fillRect/>
        </a:stretch>
      </xdr:blipFill>
      <xdr:spPr>
        <a:xfrm>
          <a:off x="2286000" y="40624125"/>
          <a:ext cx="114300" cy="133350"/>
        </a:xfrm>
        <a:prstGeom prst="rect">
          <a:avLst/>
        </a:prstGeom>
        <a:noFill/>
        <a:ln w="9525" cmpd="sng">
          <a:noFill/>
        </a:ln>
      </xdr:spPr>
    </xdr:pic>
    <xdr:clientData/>
  </xdr:twoCellAnchor>
  <xdr:twoCellAnchor editAs="oneCell">
    <xdr:from>
      <xdr:col>2</xdr:col>
      <xdr:colOff>66675</xdr:colOff>
      <xdr:row>216</xdr:row>
      <xdr:rowOff>19050</xdr:rowOff>
    </xdr:from>
    <xdr:to>
      <xdr:col>2</xdr:col>
      <xdr:colOff>180975</xdr:colOff>
      <xdr:row>216</xdr:row>
      <xdr:rowOff>152400</xdr:rowOff>
    </xdr:to>
    <xdr:pic>
      <xdr:nvPicPr>
        <xdr:cNvPr id="194" name="CheckBox193"/>
        <xdr:cNvPicPr preferRelativeResize="1">
          <a:picLocks noChangeAspect="1"/>
        </xdr:cNvPicPr>
      </xdr:nvPicPr>
      <xdr:blipFill>
        <a:blip r:embed="rId193"/>
        <a:stretch>
          <a:fillRect/>
        </a:stretch>
      </xdr:blipFill>
      <xdr:spPr>
        <a:xfrm>
          <a:off x="2286000" y="40795575"/>
          <a:ext cx="114300" cy="133350"/>
        </a:xfrm>
        <a:prstGeom prst="rect">
          <a:avLst/>
        </a:prstGeom>
        <a:noFill/>
        <a:ln w="9525" cmpd="sng">
          <a:noFill/>
        </a:ln>
      </xdr:spPr>
    </xdr:pic>
    <xdr:clientData/>
  </xdr:twoCellAnchor>
  <xdr:twoCellAnchor editAs="oneCell">
    <xdr:from>
      <xdr:col>2</xdr:col>
      <xdr:colOff>66675</xdr:colOff>
      <xdr:row>217</xdr:row>
      <xdr:rowOff>19050</xdr:rowOff>
    </xdr:from>
    <xdr:to>
      <xdr:col>2</xdr:col>
      <xdr:colOff>180975</xdr:colOff>
      <xdr:row>217</xdr:row>
      <xdr:rowOff>152400</xdr:rowOff>
    </xdr:to>
    <xdr:pic>
      <xdr:nvPicPr>
        <xdr:cNvPr id="195" name="CheckBox194"/>
        <xdr:cNvPicPr preferRelativeResize="1">
          <a:picLocks noChangeAspect="1"/>
        </xdr:cNvPicPr>
      </xdr:nvPicPr>
      <xdr:blipFill>
        <a:blip r:embed="rId194"/>
        <a:stretch>
          <a:fillRect/>
        </a:stretch>
      </xdr:blipFill>
      <xdr:spPr>
        <a:xfrm>
          <a:off x="2286000" y="40967025"/>
          <a:ext cx="114300" cy="133350"/>
        </a:xfrm>
        <a:prstGeom prst="rect">
          <a:avLst/>
        </a:prstGeom>
        <a:noFill/>
        <a:ln w="9525" cmpd="sng">
          <a:noFill/>
        </a:ln>
      </xdr:spPr>
    </xdr:pic>
    <xdr:clientData/>
  </xdr:twoCellAnchor>
  <xdr:twoCellAnchor editAs="oneCell">
    <xdr:from>
      <xdr:col>2</xdr:col>
      <xdr:colOff>66675</xdr:colOff>
      <xdr:row>218</xdr:row>
      <xdr:rowOff>19050</xdr:rowOff>
    </xdr:from>
    <xdr:to>
      <xdr:col>2</xdr:col>
      <xdr:colOff>180975</xdr:colOff>
      <xdr:row>218</xdr:row>
      <xdr:rowOff>152400</xdr:rowOff>
    </xdr:to>
    <xdr:pic>
      <xdr:nvPicPr>
        <xdr:cNvPr id="196" name="CheckBox195"/>
        <xdr:cNvPicPr preferRelativeResize="1">
          <a:picLocks noChangeAspect="1"/>
        </xdr:cNvPicPr>
      </xdr:nvPicPr>
      <xdr:blipFill>
        <a:blip r:embed="rId195"/>
        <a:stretch>
          <a:fillRect/>
        </a:stretch>
      </xdr:blipFill>
      <xdr:spPr>
        <a:xfrm>
          <a:off x="2286000" y="41138475"/>
          <a:ext cx="114300" cy="133350"/>
        </a:xfrm>
        <a:prstGeom prst="rect">
          <a:avLst/>
        </a:prstGeom>
        <a:noFill/>
        <a:ln w="9525" cmpd="sng">
          <a:noFill/>
        </a:ln>
      </xdr:spPr>
    </xdr:pic>
    <xdr:clientData/>
  </xdr:twoCellAnchor>
  <xdr:twoCellAnchor editAs="oneCell">
    <xdr:from>
      <xdr:col>2</xdr:col>
      <xdr:colOff>66675</xdr:colOff>
      <xdr:row>219</xdr:row>
      <xdr:rowOff>19050</xdr:rowOff>
    </xdr:from>
    <xdr:to>
      <xdr:col>2</xdr:col>
      <xdr:colOff>180975</xdr:colOff>
      <xdr:row>219</xdr:row>
      <xdr:rowOff>152400</xdr:rowOff>
    </xdr:to>
    <xdr:pic>
      <xdr:nvPicPr>
        <xdr:cNvPr id="197" name="CheckBox196"/>
        <xdr:cNvPicPr preferRelativeResize="1">
          <a:picLocks noChangeAspect="1"/>
        </xdr:cNvPicPr>
      </xdr:nvPicPr>
      <xdr:blipFill>
        <a:blip r:embed="rId196"/>
        <a:stretch>
          <a:fillRect/>
        </a:stretch>
      </xdr:blipFill>
      <xdr:spPr>
        <a:xfrm>
          <a:off x="2286000" y="41309925"/>
          <a:ext cx="114300" cy="133350"/>
        </a:xfrm>
        <a:prstGeom prst="rect">
          <a:avLst/>
        </a:prstGeom>
        <a:noFill/>
        <a:ln w="9525" cmpd="sng">
          <a:noFill/>
        </a:ln>
      </xdr:spPr>
    </xdr:pic>
    <xdr:clientData/>
  </xdr:twoCellAnchor>
  <xdr:twoCellAnchor editAs="oneCell">
    <xdr:from>
      <xdr:col>2</xdr:col>
      <xdr:colOff>66675</xdr:colOff>
      <xdr:row>220</xdr:row>
      <xdr:rowOff>19050</xdr:rowOff>
    </xdr:from>
    <xdr:to>
      <xdr:col>2</xdr:col>
      <xdr:colOff>180975</xdr:colOff>
      <xdr:row>220</xdr:row>
      <xdr:rowOff>152400</xdr:rowOff>
    </xdr:to>
    <xdr:pic>
      <xdr:nvPicPr>
        <xdr:cNvPr id="198" name="CheckBox197"/>
        <xdr:cNvPicPr preferRelativeResize="1">
          <a:picLocks noChangeAspect="1"/>
        </xdr:cNvPicPr>
      </xdr:nvPicPr>
      <xdr:blipFill>
        <a:blip r:embed="rId197"/>
        <a:stretch>
          <a:fillRect/>
        </a:stretch>
      </xdr:blipFill>
      <xdr:spPr>
        <a:xfrm>
          <a:off x="2286000" y="41481375"/>
          <a:ext cx="114300" cy="133350"/>
        </a:xfrm>
        <a:prstGeom prst="rect">
          <a:avLst/>
        </a:prstGeom>
        <a:noFill/>
        <a:ln w="9525" cmpd="sng">
          <a:noFill/>
        </a:ln>
      </xdr:spPr>
    </xdr:pic>
    <xdr:clientData/>
  </xdr:twoCellAnchor>
  <xdr:twoCellAnchor editAs="oneCell">
    <xdr:from>
      <xdr:col>2</xdr:col>
      <xdr:colOff>66675</xdr:colOff>
      <xdr:row>221</xdr:row>
      <xdr:rowOff>19050</xdr:rowOff>
    </xdr:from>
    <xdr:to>
      <xdr:col>2</xdr:col>
      <xdr:colOff>180975</xdr:colOff>
      <xdr:row>221</xdr:row>
      <xdr:rowOff>152400</xdr:rowOff>
    </xdr:to>
    <xdr:pic>
      <xdr:nvPicPr>
        <xdr:cNvPr id="199" name="CheckBox198"/>
        <xdr:cNvPicPr preferRelativeResize="1">
          <a:picLocks noChangeAspect="1"/>
        </xdr:cNvPicPr>
      </xdr:nvPicPr>
      <xdr:blipFill>
        <a:blip r:embed="rId198"/>
        <a:stretch>
          <a:fillRect/>
        </a:stretch>
      </xdr:blipFill>
      <xdr:spPr>
        <a:xfrm>
          <a:off x="2286000" y="41652825"/>
          <a:ext cx="114300" cy="133350"/>
        </a:xfrm>
        <a:prstGeom prst="rect">
          <a:avLst/>
        </a:prstGeom>
        <a:noFill/>
        <a:ln w="9525" cmpd="sng">
          <a:noFill/>
        </a:ln>
      </xdr:spPr>
    </xdr:pic>
    <xdr:clientData/>
  </xdr:twoCellAnchor>
  <xdr:twoCellAnchor editAs="oneCell">
    <xdr:from>
      <xdr:col>2</xdr:col>
      <xdr:colOff>66675</xdr:colOff>
      <xdr:row>222</xdr:row>
      <xdr:rowOff>19050</xdr:rowOff>
    </xdr:from>
    <xdr:to>
      <xdr:col>2</xdr:col>
      <xdr:colOff>180975</xdr:colOff>
      <xdr:row>222</xdr:row>
      <xdr:rowOff>152400</xdr:rowOff>
    </xdr:to>
    <xdr:pic>
      <xdr:nvPicPr>
        <xdr:cNvPr id="200" name="CheckBox199"/>
        <xdr:cNvPicPr preferRelativeResize="1">
          <a:picLocks noChangeAspect="1"/>
        </xdr:cNvPicPr>
      </xdr:nvPicPr>
      <xdr:blipFill>
        <a:blip r:embed="rId199"/>
        <a:stretch>
          <a:fillRect/>
        </a:stretch>
      </xdr:blipFill>
      <xdr:spPr>
        <a:xfrm>
          <a:off x="2286000" y="41824275"/>
          <a:ext cx="114300" cy="133350"/>
        </a:xfrm>
        <a:prstGeom prst="rect">
          <a:avLst/>
        </a:prstGeom>
        <a:noFill/>
        <a:ln w="9525" cmpd="sng">
          <a:noFill/>
        </a:ln>
      </xdr:spPr>
    </xdr:pic>
    <xdr:clientData/>
  </xdr:twoCellAnchor>
  <xdr:twoCellAnchor editAs="oneCell">
    <xdr:from>
      <xdr:col>2</xdr:col>
      <xdr:colOff>66675</xdr:colOff>
      <xdr:row>223</xdr:row>
      <xdr:rowOff>19050</xdr:rowOff>
    </xdr:from>
    <xdr:to>
      <xdr:col>2</xdr:col>
      <xdr:colOff>180975</xdr:colOff>
      <xdr:row>223</xdr:row>
      <xdr:rowOff>152400</xdr:rowOff>
    </xdr:to>
    <xdr:pic>
      <xdr:nvPicPr>
        <xdr:cNvPr id="201" name="CheckBox200"/>
        <xdr:cNvPicPr preferRelativeResize="1">
          <a:picLocks noChangeAspect="1"/>
        </xdr:cNvPicPr>
      </xdr:nvPicPr>
      <xdr:blipFill>
        <a:blip r:embed="rId200"/>
        <a:stretch>
          <a:fillRect/>
        </a:stretch>
      </xdr:blipFill>
      <xdr:spPr>
        <a:xfrm>
          <a:off x="2286000" y="41995725"/>
          <a:ext cx="114300" cy="133350"/>
        </a:xfrm>
        <a:prstGeom prst="rect">
          <a:avLst/>
        </a:prstGeom>
        <a:noFill/>
        <a:ln w="9525" cmpd="sng">
          <a:noFill/>
        </a:ln>
      </xdr:spPr>
    </xdr:pic>
    <xdr:clientData/>
  </xdr:twoCellAnchor>
  <xdr:twoCellAnchor editAs="oneCell">
    <xdr:from>
      <xdr:col>2</xdr:col>
      <xdr:colOff>66675</xdr:colOff>
      <xdr:row>224</xdr:row>
      <xdr:rowOff>19050</xdr:rowOff>
    </xdr:from>
    <xdr:to>
      <xdr:col>2</xdr:col>
      <xdr:colOff>180975</xdr:colOff>
      <xdr:row>224</xdr:row>
      <xdr:rowOff>152400</xdr:rowOff>
    </xdr:to>
    <xdr:pic>
      <xdr:nvPicPr>
        <xdr:cNvPr id="202" name="CheckBox201"/>
        <xdr:cNvPicPr preferRelativeResize="1">
          <a:picLocks noChangeAspect="1"/>
        </xdr:cNvPicPr>
      </xdr:nvPicPr>
      <xdr:blipFill>
        <a:blip r:embed="rId201"/>
        <a:stretch>
          <a:fillRect/>
        </a:stretch>
      </xdr:blipFill>
      <xdr:spPr>
        <a:xfrm>
          <a:off x="2286000" y="42167175"/>
          <a:ext cx="114300" cy="133350"/>
        </a:xfrm>
        <a:prstGeom prst="rect">
          <a:avLst/>
        </a:prstGeom>
        <a:noFill/>
        <a:ln w="9525" cmpd="sng">
          <a:noFill/>
        </a:ln>
      </xdr:spPr>
    </xdr:pic>
    <xdr:clientData/>
  </xdr:twoCellAnchor>
  <xdr:twoCellAnchor editAs="oneCell">
    <xdr:from>
      <xdr:col>2</xdr:col>
      <xdr:colOff>66675</xdr:colOff>
      <xdr:row>225</xdr:row>
      <xdr:rowOff>19050</xdr:rowOff>
    </xdr:from>
    <xdr:to>
      <xdr:col>2</xdr:col>
      <xdr:colOff>180975</xdr:colOff>
      <xdr:row>225</xdr:row>
      <xdr:rowOff>152400</xdr:rowOff>
    </xdr:to>
    <xdr:pic>
      <xdr:nvPicPr>
        <xdr:cNvPr id="203" name="CheckBox202"/>
        <xdr:cNvPicPr preferRelativeResize="1">
          <a:picLocks noChangeAspect="1"/>
        </xdr:cNvPicPr>
      </xdr:nvPicPr>
      <xdr:blipFill>
        <a:blip r:embed="rId202"/>
        <a:stretch>
          <a:fillRect/>
        </a:stretch>
      </xdr:blipFill>
      <xdr:spPr>
        <a:xfrm>
          <a:off x="2286000" y="42338625"/>
          <a:ext cx="114300" cy="133350"/>
        </a:xfrm>
        <a:prstGeom prst="rect">
          <a:avLst/>
        </a:prstGeom>
        <a:noFill/>
        <a:ln w="9525" cmpd="sng">
          <a:noFill/>
        </a:ln>
      </xdr:spPr>
    </xdr:pic>
    <xdr:clientData/>
  </xdr:twoCellAnchor>
  <xdr:twoCellAnchor editAs="oneCell">
    <xdr:from>
      <xdr:col>2</xdr:col>
      <xdr:colOff>66675</xdr:colOff>
      <xdr:row>226</xdr:row>
      <xdr:rowOff>19050</xdr:rowOff>
    </xdr:from>
    <xdr:to>
      <xdr:col>2</xdr:col>
      <xdr:colOff>180975</xdr:colOff>
      <xdr:row>226</xdr:row>
      <xdr:rowOff>152400</xdr:rowOff>
    </xdr:to>
    <xdr:pic>
      <xdr:nvPicPr>
        <xdr:cNvPr id="204" name="CheckBox203"/>
        <xdr:cNvPicPr preferRelativeResize="1">
          <a:picLocks noChangeAspect="1"/>
        </xdr:cNvPicPr>
      </xdr:nvPicPr>
      <xdr:blipFill>
        <a:blip r:embed="rId203"/>
        <a:stretch>
          <a:fillRect/>
        </a:stretch>
      </xdr:blipFill>
      <xdr:spPr>
        <a:xfrm>
          <a:off x="2286000" y="42510075"/>
          <a:ext cx="114300" cy="133350"/>
        </a:xfrm>
        <a:prstGeom prst="rect">
          <a:avLst/>
        </a:prstGeom>
        <a:noFill/>
        <a:ln w="9525" cmpd="sng">
          <a:noFill/>
        </a:ln>
      </xdr:spPr>
    </xdr:pic>
    <xdr:clientData/>
  </xdr:twoCellAnchor>
  <xdr:twoCellAnchor editAs="oneCell">
    <xdr:from>
      <xdr:col>2</xdr:col>
      <xdr:colOff>66675</xdr:colOff>
      <xdr:row>227</xdr:row>
      <xdr:rowOff>19050</xdr:rowOff>
    </xdr:from>
    <xdr:to>
      <xdr:col>2</xdr:col>
      <xdr:colOff>180975</xdr:colOff>
      <xdr:row>227</xdr:row>
      <xdr:rowOff>152400</xdr:rowOff>
    </xdr:to>
    <xdr:pic>
      <xdr:nvPicPr>
        <xdr:cNvPr id="205" name="CheckBox204"/>
        <xdr:cNvPicPr preferRelativeResize="1">
          <a:picLocks noChangeAspect="1"/>
        </xdr:cNvPicPr>
      </xdr:nvPicPr>
      <xdr:blipFill>
        <a:blip r:embed="rId204"/>
        <a:stretch>
          <a:fillRect/>
        </a:stretch>
      </xdr:blipFill>
      <xdr:spPr>
        <a:xfrm>
          <a:off x="2286000" y="42681525"/>
          <a:ext cx="114300" cy="133350"/>
        </a:xfrm>
        <a:prstGeom prst="rect">
          <a:avLst/>
        </a:prstGeom>
        <a:noFill/>
        <a:ln w="9525" cmpd="sng">
          <a:noFill/>
        </a:ln>
      </xdr:spPr>
    </xdr:pic>
    <xdr:clientData/>
  </xdr:twoCellAnchor>
  <xdr:twoCellAnchor editAs="oneCell">
    <xdr:from>
      <xdr:col>2</xdr:col>
      <xdr:colOff>66675</xdr:colOff>
      <xdr:row>228</xdr:row>
      <xdr:rowOff>19050</xdr:rowOff>
    </xdr:from>
    <xdr:to>
      <xdr:col>2</xdr:col>
      <xdr:colOff>180975</xdr:colOff>
      <xdr:row>228</xdr:row>
      <xdr:rowOff>152400</xdr:rowOff>
    </xdr:to>
    <xdr:pic>
      <xdr:nvPicPr>
        <xdr:cNvPr id="206" name="CheckBox205"/>
        <xdr:cNvPicPr preferRelativeResize="1">
          <a:picLocks noChangeAspect="1"/>
        </xdr:cNvPicPr>
      </xdr:nvPicPr>
      <xdr:blipFill>
        <a:blip r:embed="rId205"/>
        <a:stretch>
          <a:fillRect/>
        </a:stretch>
      </xdr:blipFill>
      <xdr:spPr>
        <a:xfrm>
          <a:off x="2286000" y="42852975"/>
          <a:ext cx="114300" cy="133350"/>
        </a:xfrm>
        <a:prstGeom prst="rect">
          <a:avLst/>
        </a:prstGeom>
        <a:noFill/>
        <a:ln w="9525" cmpd="sng">
          <a:noFill/>
        </a:ln>
      </xdr:spPr>
    </xdr:pic>
    <xdr:clientData/>
  </xdr:twoCellAnchor>
  <xdr:twoCellAnchor editAs="oneCell">
    <xdr:from>
      <xdr:col>2</xdr:col>
      <xdr:colOff>66675</xdr:colOff>
      <xdr:row>229</xdr:row>
      <xdr:rowOff>19050</xdr:rowOff>
    </xdr:from>
    <xdr:to>
      <xdr:col>2</xdr:col>
      <xdr:colOff>180975</xdr:colOff>
      <xdr:row>229</xdr:row>
      <xdr:rowOff>152400</xdr:rowOff>
    </xdr:to>
    <xdr:pic>
      <xdr:nvPicPr>
        <xdr:cNvPr id="207" name="CheckBox206"/>
        <xdr:cNvPicPr preferRelativeResize="1">
          <a:picLocks noChangeAspect="1"/>
        </xdr:cNvPicPr>
      </xdr:nvPicPr>
      <xdr:blipFill>
        <a:blip r:embed="rId206"/>
        <a:stretch>
          <a:fillRect/>
        </a:stretch>
      </xdr:blipFill>
      <xdr:spPr>
        <a:xfrm>
          <a:off x="2286000" y="43014900"/>
          <a:ext cx="114300" cy="133350"/>
        </a:xfrm>
        <a:prstGeom prst="rect">
          <a:avLst/>
        </a:prstGeom>
        <a:noFill/>
        <a:ln w="9525" cmpd="sng">
          <a:noFill/>
        </a:ln>
      </xdr:spPr>
    </xdr:pic>
    <xdr:clientData/>
  </xdr:twoCellAnchor>
  <xdr:twoCellAnchor editAs="oneCell">
    <xdr:from>
      <xdr:col>2</xdr:col>
      <xdr:colOff>66675</xdr:colOff>
      <xdr:row>230</xdr:row>
      <xdr:rowOff>19050</xdr:rowOff>
    </xdr:from>
    <xdr:to>
      <xdr:col>2</xdr:col>
      <xdr:colOff>180975</xdr:colOff>
      <xdr:row>230</xdr:row>
      <xdr:rowOff>152400</xdr:rowOff>
    </xdr:to>
    <xdr:pic>
      <xdr:nvPicPr>
        <xdr:cNvPr id="208" name="CheckBox207"/>
        <xdr:cNvPicPr preferRelativeResize="1">
          <a:picLocks noChangeAspect="1"/>
        </xdr:cNvPicPr>
      </xdr:nvPicPr>
      <xdr:blipFill>
        <a:blip r:embed="rId207"/>
        <a:stretch>
          <a:fillRect/>
        </a:stretch>
      </xdr:blipFill>
      <xdr:spPr>
        <a:xfrm>
          <a:off x="2286000" y="43186350"/>
          <a:ext cx="114300" cy="133350"/>
        </a:xfrm>
        <a:prstGeom prst="rect">
          <a:avLst/>
        </a:prstGeom>
        <a:noFill/>
        <a:ln w="9525" cmpd="sng">
          <a:noFill/>
        </a:ln>
      </xdr:spPr>
    </xdr:pic>
    <xdr:clientData/>
  </xdr:twoCellAnchor>
  <xdr:twoCellAnchor editAs="oneCell">
    <xdr:from>
      <xdr:col>2</xdr:col>
      <xdr:colOff>66675</xdr:colOff>
      <xdr:row>231</xdr:row>
      <xdr:rowOff>19050</xdr:rowOff>
    </xdr:from>
    <xdr:to>
      <xdr:col>2</xdr:col>
      <xdr:colOff>180975</xdr:colOff>
      <xdr:row>231</xdr:row>
      <xdr:rowOff>152400</xdr:rowOff>
    </xdr:to>
    <xdr:pic>
      <xdr:nvPicPr>
        <xdr:cNvPr id="209" name="CheckBox208"/>
        <xdr:cNvPicPr preferRelativeResize="1">
          <a:picLocks noChangeAspect="1"/>
        </xdr:cNvPicPr>
      </xdr:nvPicPr>
      <xdr:blipFill>
        <a:blip r:embed="rId208"/>
        <a:stretch>
          <a:fillRect/>
        </a:stretch>
      </xdr:blipFill>
      <xdr:spPr>
        <a:xfrm>
          <a:off x="2286000" y="43357800"/>
          <a:ext cx="114300" cy="133350"/>
        </a:xfrm>
        <a:prstGeom prst="rect">
          <a:avLst/>
        </a:prstGeom>
        <a:noFill/>
        <a:ln w="9525" cmpd="sng">
          <a:noFill/>
        </a:ln>
      </xdr:spPr>
    </xdr:pic>
    <xdr:clientData/>
  </xdr:twoCellAnchor>
  <xdr:twoCellAnchor editAs="oneCell">
    <xdr:from>
      <xdr:col>2</xdr:col>
      <xdr:colOff>66675</xdr:colOff>
      <xdr:row>232</xdr:row>
      <xdr:rowOff>19050</xdr:rowOff>
    </xdr:from>
    <xdr:to>
      <xdr:col>2</xdr:col>
      <xdr:colOff>180975</xdr:colOff>
      <xdr:row>232</xdr:row>
      <xdr:rowOff>152400</xdr:rowOff>
    </xdr:to>
    <xdr:pic>
      <xdr:nvPicPr>
        <xdr:cNvPr id="210" name="CheckBox209"/>
        <xdr:cNvPicPr preferRelativeResize="1">
          <a:picLocks noChangeAspect="1"/>
        </xdr:cNvPicPr>
      </xdr:nvPicPr>
      <xdr:blipFill>
        <a:blip r:embed="rId209"/>
        <a:stretch>
          <a:fillRect/>
        </a:stretch>
      </xdr:blipFill>
      <xdr:spPr>
        <a:xfrm>
          <a:off x="2286000" y="43529250"/>
          <a:ext cx="114300" cy="133350"/>
        </a:xfrm>
        <a:prstGeom prst="rect">
          <a:avLst/>
        </a:prstGeom>
        <a:noFill/>
        <a:ln w="9525" cmpd="sng">
          <a:noFill/>
        </a:ln>
      </xdr:spPr>
    </xdr:pic>
    <xdr:clientData/>
  </xdr:twoCellAnchor>
  <xdr:twoCellAnchor editAs="oneCell">
    <xdr:from>
      <xdr:col>2</xdr:col>
      <xdr:colOff>66675</xdr:colOff>
      <xdr:row>233</xdr:row>
      <xdr:rowOff>19050</xdr:rowOff>
    </xdr:from>
    <xdr:to>
      <xdr:col>2</xdr:col>
      <xdr:colOff>180975</xdr:colOff>
      <xdr:row>233</xdr:row>
      <xdr:rowOff>152400</xdr:rowOff>
    </xdr:to>
    <xdr:pic>
      <xdr:nvPicPr>
        <xdr:cNvPr id="211" name="CheckBox210"/>
        <xdr:cNvPicPr preferRelativeResize="1">
          <a:picLocks noChangeAspect="1"/>
        </xdr:cNvPicPr>
      </xdr:nvPicPr>
      <xdr:blipFill>
        <a:blip r:embed="rId210"/>
        <a:stretch>
          <a:fillRect/>
        </a:stretch>
      </xdr:blipFill>
      <xdr:spPr>
        <a:xfrm>
          <a:off x="2286000" y="43700700"/>
          <a:ext cx="114300" cy="133350"/>
        </a:xfrm>
        <a:prstGeom prst="rect">
          <a:avLst/>
        </a:prstGeom>
        <a:noFill/>
        <a:ln w="9525" cmpd="sng">
          <a:noFill/>
        </a:ln>
      </xdr:spPr>
    </xdr:pic>
    <xdr:clientData/>
  </xdr:twoCellAnchor>
  <xdr:twoCellAnchor editAs="oneCell">
    <xdr:from>
      <xdr:col>2</xdr:col>
      <xdr:colOff>66675</xdr:colOff>
      <xdr:row>234</xdr:row>
      <xdr:rowOff>19050</xdr:rowOff>
    </xdr:from>
    <xdr:to>
      <xdr:col>2</xdr:col>
      <xdr:colOff>180975</xdr:colOff>
      <xdr:row>234</xdr:row>
      <xdr:rowOff>152400</xdr:rowOff>
    </xdr:to>
    <xdr:pic>
      <xdr:nvPicPr>
        <xdr:cNvPr id="212" name="CheckBox211"/>
        <xdr:cNvPicPr preferRelativeResize="1">
          <a:picLocks noChangeAspect="1"/>
        </xdr:cNvPicPr>
      </xdr:nvPicPr>
      <xdr:blipFill>
        <a:blip r:embed="rId211"/>
        <a:stretch>
          <a:fillRect/>
        </a:stretch>
      </xdr:blipFill>
      <xdr:spPr>
        <a:xfrm>
          <a:off x="2286000" y="43872150"/>
          <a:ext cx="114300" cy="133350"/>
        </a:xfrm>
        <a:prstGeom prst="rect">
          <a:avLst/>
        </a:prstGeom>
        <a:noFill/>
        <a:ln w="9525" cmpd="sng">
          <a:noFill/>
        </a:ln>
      </xdr:spPr>
    </xdr:pic>
    <xdr:clientData/>
  </xdr:twoCellAnchor>
  <xdr:twoCellAnchor editAs="oneCell">
    <xdr:from>
      <xdr:col>2</xdr:col>
      <xdr:colOff>66675</xdr:colOff>
      <xdr:row>235</xdr:row>
      <xdr:rowOff>19050</xdr:rowOff>
    </xdr:from>
    <xdr:to>
      <xdr:col>2</xdr:col>
      <xdr:colOff>180975</xdr:colOff>
      <xdr:row>235</xdr:row>
      <xdr:rowOff>152400</xdr:rowOff>
    </xdr:to>
    <xdr:pic>
      <xdr:nvPicPr>
        <xdr:cNvPr id="213" name="CheckBox212"/>
        <xdr:cNvPicPr preferRelativeResize="1">
          <a:picLocks noChangeAspect="1"/>
        </xdr:cNvPicPr>
      </xdr:nvPicPr>
      <xdr:blipFill>
        <a:blip r:embed="rId212"/>
        <a:stretch>
          <a:fillRect/>
        </a:stretch>
      </xdr:blipFill>
      <xdr:spPr>
        <a:xfrm>
          <a:off x="2286000" y="44043600"/>
          <a:ext cx="114300" cy="133350"/>
        </a:xfrm>
        <a:prstGeom prst="rect">
          <a:avLst/>
        </a:prstGeom>
        <a:noFill/>
        <a:ln w="9525" cmpd="sng">
          <a:noFill/>
        </a:ln>
      </xdr:spPr>
    </xdr:pic>
    <xdr:clientData/>
  </xdr:twoCellAnchor>
  <xdr:twoCellAnchor editAs="oneCell">
    <xdr:from>
      <xdr:col>2</xdr:col>
      <xdr:colOff>66675</xdr:colOff>
      <xdr:row>236</xdr:row>
      <xdr:rowOff>19050</xdr:rowOff>
    </xdr:from>
    <xdr:to>
      <xdr:col>2</xdr:col>
      <xdr:colOff>180975</xdr:colOff>
      <xdr:row>236</xdr:row>
      <xdr:rowOff>152400</xdr:rowOff>
    </xdr:to>
    <xdr:pic>
      <xdr:nvPicPr>
        <xdr:cNvPr id="214" name="CheckBox213"/>
        <xdr:cNvPicPr preferRelativeResize="1">
          <a:picLocks noChangeAspect="1"/>
        </xdr:cNvPicPr>
      </xdr:nvPicPr>
      <xdr:blipFill>
        <a:blip r:embed="rId213"/>
        <a:stretch>
          <a:fillRect/>
        </a:stretch>
      </xdr:blipFill>
      <xdr:spPr>
        <a:xfrm>
          <a:off x="2286000" y="44215050"/>
          <a:ext cx="114300" cy="133350"/>
        </a:xfrm>
        <a:prstGeom prst="rect">
          <a:avLst/>
        </a:prstGeom>
        <a:noFill/>
        <a:ln w="9525" cmpd="sng">
          <a:noFill/>
        </a:ln>
      </xdr:spPr>
    </xdr:pic>
    <xdr:clientData/>
  </xdr:twoCellAnchor>
  <xdr:twoCellAnchor editAs="oneCell">
    <xdr:from>
      <xdr:col>2</xdr:col>
      <xdr:colOff>66675</xdr:colOff>
      <xdr:row>237</xdr:row>
      <xdr:rowOff>19050</xdr:rowOff>
    </xdr:from>
    <xdr:to>
      <xdr:col>2</xdr:col>
      <xdr:colOff>180975</xdr:colOff>
      <xdr:row>237</xdr:row>
      <xdr:rowOff>152400</xdr:rowOff>
    </xdr:to>
    <xdr:pic>
      <xdr:nvPicPr>
        <xdr:cNvPr id="215" name="CheckBox214"/>
        <xdr:cNvPicPr preferRelativeResize="1">
          <a:picLocks noChangeAspect="1"/>
        </xdr:cNvPicPr>
      </xdr:nvPicPr>
      <xdr:blipFill>
        <a:blip r:embed="rId214"/>
        <a:stretch>
          <a:fillRect/>
        </a:stretch>
      </xdr:blipFill>
      <xdr:spPr>
        <a:xfrm>
          <a:off x="2286000" y="44386500"/>
          <a:ext cx="114300" cy="133350"/>
        </a:xfrm>
        <a:prstGeom prst="rect">
          <a:avLst/>
        </a:prstGeom>
        <a:noFill/>
        <a:ln w="9525" cmpd="sng">
          <a:noFill/>
        </a:ln>
      </xdr:spPr>
    </xdr:pic>
    <xdr:clientData/>
  </xdr:twoCellAnchor>
  <xdr:twoCellAnchor editAs="oneCell">
    <xdr:from>
      <xdr:col>2</xdr:col>
      <xdr:colOff>66675</xdr:colOff>
      <xdr:row>238</xdr:row>
      <xdr:rowOff>19050</xdr:rowOff>
    </xdr:from>
    <xdr:to>
      <xdr:col>2</xdr:col>
      <xdr:colOff>180975</xdr:colOff>
      <xdr:row>238</xdr:row>
      <xdr:rowOff>152400</xdr:rowOff>
    </xdr:to>
    <xdr:pic>
      <xdr:nvPicPr>
        <xdr:cNvPr id="216" name="CheckBox215"/>
        <xdr:cNvPicPr preferRelativeResize="1">
          <a:picLocks noChangeAspect="1"/>
        </xdr:cNvPicPr>
      </xdr:nvPicPr>
      <xdr:blipFill>
        <a:blip r:embed="rId215"/>
        <a:stretch>
          <a:fillRect/>
        </a:stretch>
      </xdr:blipFill>
      <xdr:spPr>
        <a:xfrm>
          <a:off x="2286000" y="44557950"/>
          <a:ext cx="114300" cy="133350"/>
        </a:xfrm>
        <a:prstGeom prst="rect">
          <a:avLst/>
        </a:prstGeom>
        <a:noFill/>
        <a:ln w="9525" cmpd="sng">
          <a:noFill/>
        </a:ln>
      </xdr:spPr>
    </xdr:pic>
    <xdr:clientData/>
  </xdr:twoCellAnchor>
  <xdr:twoCellAnchor editAs="oneCell">
    <xdr:from>
      <xdr:col>2</xdr:col>
      <xdr:colOff>66675</xdr:colOff>
      <xdr:row>239</xdr:row>
      <xdr:rowOff>19050</xdr:rowOff>
    </xdr:from>
    <xdr:to>
      <xdr:col>2</xdr:col>
      <xdr:colOff>180975</xdr:colOff>
      <xdr:row>239</xdr:row>
      <xdr:rowOff>152400</xdr:rowOff>
    </xdr:to>
    <xdr:pic>
      <xdr:nvPicPr>
        <xdr:cNvPr id="217" name="CheckBox216"/>
        <xdr:cNvPicPr preferRelativeResize="1">
          <a:picLocks noChangeAspect="1"/>
        </xdr:cNvPicPr>
      </xdr:nvPicPr>
      <xdr:blipFill>
        <a:blip r:embed="rId216"/>
        <a:stretch>
          <a:fillRect/>
        </a:stretch>
      </xdr:blipFill>
      <xdr:spPr>
        <a:xfrm>
          <a:off x="2286000" y="44729400"/>
          <a:ext cx="114300" cy="133350"/>
        </a:xfrm>
        <a:prstGeom prst="rect">
          <a:avLst/>
        </a:prstGeom>
        <a:noFill/>
        <a:ln w="9525" cmpd="sng">
          <a:noFill/>
        </a:ln>
      </xdr:spPr>
    </xdr:pic>
    <xdr:clientData/>
  </xdr:twoCellAnchor>
  <xdr:twoCellAnchor editAs="oneCell">
    <xdr:from>
      <xdr:col>2</xdr:col>
      <xdr:colOff>66675</xdr:colOff>
      <xdr:row>240</xdr:row>
      <xdr:rowOff>19050</xdr:rowOff>
    </xdr:from>
    <xdr:to>
      <xdr:col>2</xdr:col>
      <xdr:colOff>180975</xdr:colOff>
      <xdr:row>240</xdr:row>
      <xdr:rowOff>152400</xdr:rowOff>
    </xdr:to>
    <xdr:pic>
      <xdr:nvPicPr>
        <xdr:cNvPr id="218" name="CheckBox217"/>
        <xdr:cNvPicPr preferRelativeResize="1">
          <a:picLocks noChangeAspect="1"/>
        </xdr:cNvPicPr>
      </xdr:nvPicPr>
      <xdr:blipFill>
        <a:blip r:embed="rId217"/>
        <a:stretch>
          <a:fillRect/>
        </a:stretch>
      </xdr:blipFill>
      <xdr:spPr>
        <a:xfrm>
          <a:off x="2286000" y="44900850"/>
          <a:ext cx="114300" cy="133350"/>
        </a:xfrm>
        <a:prstGeom prst="rect">
          <a:avLst/>
        </a:prstGeom>
        <a:noFill/>
        <a:ln w="9525" cmpd="sng">
          <a:noFill/>
        </a:ln>
      </xdr:spPr>
    </xdr:pic>
    <xdr:clientData/>
  </xdr:twoCellAnchor>
  <xdr:twoCellAnchor editAs="oneCell">
    <xdr:from>
      <xdr:col>2</xdr:col>
      <xdr:colOff>66675</xdr:colOff>
      <xdr:row>241</xdr:row>
      <xdr:rowOff>19050</xdr:rowOff>
    </xdr:from>
    <xdr:to>
      <xdr:col>2</xdr:col>
      <xdr:colOff>180975</xdr:colOff>
      <xdr:row>241</xdr:row>
      <xdr:rowOff>152400</xdr:rowOff>
    </xdr:to>
    <xdr:pic>
      <xdr:nvPicPr>
        <xdr:cNvPr id="219" name="CheckBox218"/>
        <xdr:cNvPicPr preferRelativeResize="1">
          <a:picLocks noChangeAspect="1"/>
        </xdr:cNvPicPr>
      </xdr:nvPicPr>
      <xdr:blipFill>
        <a:blip r:embed="rId218"/>
        <a:stretch>
          <a:fillRect/>
        </a:stretch>
      </xdr:blipFill>
      <xdr:spPr>
        <a:xfrm>
          <a:off x="2286000" y="45072300"/>
          <a:ext cx="114300" cy="133350"/>
        </a:xfrm>
        <a:prstGeom prst="rect">
          <a:avLst/>
        </a:prstGeom>
        <a:noFill/>
        <a:ln w="9525" cmpd="sng">
          <a:noFill/>
        </a:ln>
      </xdr:spPr>
    </xdr:pic>
    <xdr:clientData/>
  </xdr:twoCellAnchor>
  <xdr:twoCellAnchor editAs="oneCell">
    <xdr:from>
      <xdr:col>2</xdr:col>
      <xdr:colOff>66675</xdr:colOff>
      <xdr:row>242</xdr:row>
      <xdr:rowOff>19050</xdr:rowOff>
    </xdr:from>
    <xdr:to>
      <xdr:col>2</xdr:col>
      <xdr:colOff>180975</xdr:colOff>
      <xdr:row>242</xdr:row>
      <xdr:rowOff>152400</xdr:rowOff>
    </xdr:to>
    <xdr:pic>
      <xdr:nvPicPr>
        <xdr:cNvPr id="220" name="CheckBox219"/>
        <xdr:cNvPicPr preferRelativeResize="1">
          <a:picLocks noChangeAspect="1"/>
        </xdr:cNvPicPr>
      </xdr:nvPicPr>
      <xdr:blipFill>
        <a:blip r:embed="rId219"/>
        <a:stretch>
          <a:fillRect/>
        </a:stretch>
      </xdr:blipFill>
      <xdr:spPr>
        <a:xfrm>
          <a:off x="2286000" y="45243750"/>
          <a:ext cx="114300" cy="133350"/>
        </a:xfrm>
        <a:prstGeom prst="rect">
          <a:avLst/>
        </a:prstGeom>
        <a:noFill/>
        <a:ln w="9525" cmpd="sng">
          <a:noFill/>
        </a:ln>
      </xdr:spPr>
    </xdr:pic>
    <xdr:clientData/>
  </xdr:twoCellAnchor>
  <xdr:twoCellAnchor editAs="oneCell">
    <xdr:from>
      <xdr:col>2</xdr:col>
      <xdr:colOff>66675</xdr:colOff>
      <xdr:row>243</xdr:row>
      <xdr:rowOff>19050</xdr:rowOff>
    </xdr:from>
    <xdr:to>
      <xdr:col>2</xdr:col>
      <xdr:colOff>180975</xdr:colOff>
      <xdr:row>243</xdr:row>
      <xdr:rowOff>152400</xdr:rowOff>
    </xdr:to>
    <xdr:pic>
      <xdr:nvPicPr>
        <xdr:cNvPr id="221" name="CheckBox220"/>
        <xdr:cNvPicPr preferRelativeResize="1">
          <a:picLocks noChangeAspect="1"/>
        </xdr:cNvPicPr>
      </xdr:nvPicPr>
      <xdr:blipFill>
        <a:blip r:embed="rId220"/>
        <a:stretch>
          <a:fillRect/>
        </a:stretch>
      </xdr:blipFill>
      <xdr:spPr>
        <a:xfrm>
          <a:off x="2286000" y="45415200"/>
          <a:ext cx="114300" cy="133350"/>
        </a:xfrm>
        <a:prstGeom prst="rect">
          <a:avLst/>
        </a:prstGeom>
        <a:noFill/>
        <a:ln w="9525" cmpd="sng">
          <a:noFill/>
        </a:ln>
      </xdr:spPr>
    </xdr:pic>
    <xdr:clientData/>
  </xdr:twoCellAnchor>
  <xdr:twoCellAnchor editAs="oneCell">
    <xdr:from>
      <xdr:col>2</xdr:col>
      <xdr:colOff>66675</xdr:colOff>
      <xdr:row>246</xdr:row>
      <xdr:rowOff>19050</xdr:rowOff>
    </xdr:from>
    <xdr:to>
      <xdr:col>2</xdr:col>
      <xdr:colOff>180975</xdr:colOff>
      <xdr:row>246</xdr:row>
      <xdr:rowOff>152400</xdr:rowOff>
    </xdr:to>
    <xdr:pic>
      <xdr:nvPicPr>
        <xdr:cNvPr id="222" name="CheckBox221"/>
        <xdr:cNvPicPr preferRelativeResize="1">
          <a:picLocks noChangeAspect="1"/>
        </xdr:cNvPicPr>
      </xdr:nvPicPr>
      <xdr:blipFill>
        <a:blip r:embed="rId221"/>
        <a:stretch>
          <a:fillRect/>
        </a:stretch>
      </xdr:blipFill>
      <xdr:spPr>
        <a:xfrm>
          <a:off x="2286000" y="46015275"/>
          <a:ext cx="114300" cy="133350"/>
        </a:xfrm>
        <a:prstGeom prst="rect">
          <a:avLst/>
        </a:prstGeom>
        <a:noFill/>
        <a:ln w="9525" cmpd="sng">
          <a:noFill/>
        </a:ln>
      </xdr:spPr>
    </xdr:pic>
    <xdr:clientData/>
  </xdr:twoCellAnchor>
  <xdr:twoCellAnchor editAs="oneCell">
    <xdr:from>
      <xdr:col>2</xdr:col>
      <xdr:colOff>66675</xdr:colOff>
      <xdr:row>247</xdr:row>
      <xdr:rowOff>19050</xdr:rowOff>
    </xdr:from>
    <xdr:to>
      <xdr:col>2</xdr:col>
      <xdr:colOff>180975</xdr:colOff>
      <xdr:row>247</xdr:row>
      <xdr:rowOff>152400</xdr:rowOff>
    </xdr:to>
    <xdr:pic>
      <xdr:nvPicPr>
        <xdr:cNvPr id="223" name="CheckBox222"/>
        <xdr:cNvPicPr preferRelativeResize="1">
          <a:picLocks noChangeAspect="1"/>
        </xdr:cNvPicPr>
      </xdr:nvPicPr>
      <xdr:blipFill>
        <a:blip r:embed="rId222"/>
        <a:stretch>
          <a:fillRect/>
        </a:stretch>
      </xdr:blipFill>
      <xdr:spPr>
        <a:xfrm>
          <a:off x="2286000" y="46186725"/>
          <a:ext cx="114300" cy="133350"/>
        </a:xfrm>
        <a:prstGeom prst="rect">
          <a:avLst/>
        </a:prstGeom>
        <a:noFill/>
        <a:ln w="9525" cmpd="sng">
          <a:noFill/>
        </a:ln>
      </xdr:spPr>
    </xdr:pic>
    <xdr:clientData/>
  </xdr:twoCellAnchor>
  <xdr:twoCellAnchor editAs="oneCell">
    <xdr:from>
      <xdr:col>2</xdr:col>
      <xdr:colOff>66675</xdr:colOff>
      <xdr:row>248</xdr:row>
      <xdr:rowOff>19050</xdr:rowOff>
    </xdr:from>
    <xdr:to>
      <xdr:col>2</xdr:col>
      <xdr:colOff>180975</xdr:colOff>
      <xdr:row>248</xdr:row>
      <xdr:rowOff>152400</xdr:rowOff>
    </xdr:to>
    <xdr:pic>
      <xdr:nvPicPr>
        <xdr:cNvPr id="224" name="CheckBox223"/>
        <xdr:cNvPicPr preferRelativeResize="1">
          <a:picLocks noChangeAspect="1"/>
        </xdr:cNvPicPr>
      </xdr:nvPicPr>
      <xdr:blipFill>
        <a:blip r:embed="rId223"/>
        <a:stretch>
          <a:fillRect/>
        </a:stretch>
      </xdr:blipFill>
      <xdr:spPr>
        <a:xfrm>
          <a:off x="2286000" y="46358175"/>
          <a:ext cx="114300" cy="133350"/>
        </a:xfrm>
        <a:prstGeom prst="rect">
          <a:avLst/>
        </a:prstGeom>
        <a:noFill/>
        <a:ln w="9525" cmpd="sng">
          <a:noFill/>
        </a:ln>
      </xdr:spPr>
    </xdr:pic>
    <xdr:clientData/>
  </xdr:twoCellAnchor>
  <xdr:twoCellAnchor editAs="oneCell">
    <xdr:from>
      <xdr:col>2</xdr:col>
      <xdr:colOff>66675</xdr:colOff>
      <xdr:row>249</xdr:row>
      <xdr:rowOff>19050</xdr:rowOff>
    </xdr:from>
    <xdr:to>
      <xdr:col>2</xdr:col>
      <xdr:colOff>180975</xdr:colOff>
      <xdr:row>249</xdr:row>
      <xdr:rowOff>152400</xdr:rowOff>
    </xdr:to>
    <xdr:pic>
      <xdr:nvPicPr>
        <xdr:cNvPr id="225" name="CheckBox224"/>
        <xdr:cNvPicPr preferRelativeResize="1">
          <a:picLocks noChangeAspect="1"/>
        </xdr:cNvPicPr>
      </xdr:nvPicPr>
      <xdr:blipFill>
        <a:blip r:embed="rId224"/>
        <a:stretch>
          <a:fillRect/>
        </a:stretch>
      </xdr:blipFill>
      <xdr:spPr>
        <a:xfrm>
          <a:off x="2286000" y="46529625"/>
          <a:ext cx="114300" cy="133350"/>
        </a:xfrm>
        <a:prstGeom prst="rect">
          <a:avLst/>
        </a:prstGeom>
        <a:noFill/>
        <a:ln w="9525" cmpd="sng">
          <a:noFill/>
        </a:ln>
      </xdr:spPr>
    </xdr:pic>
    <xdr:clientData/>
  </xdr:twoCellAnchor>
  <xdr:twoCellAnchor editAs="oneCell">
    <xdr:from>
      <xdr:col>2</xdr:col>
      <xdr:colOff>66675</xdr:colOff>
      <xdr:row>250</xdr:row>
      <xdr:rowOff>19050</xdr:rowOff>
    </xdr:from>
    <xdr:to>
      <xdr:col>2</xdr:col>
      <xdr:colOff>180975</xdr:colOff>
      <xdr:row>250</xdr:row>
      <xdr:rowOff>152400</xdr:rowOff>
    </xdr:to>
    <xdr:pic>
      <xdr:nvPicPr>
        <xdr:cNvPr id="226" name="CheckBox225"/>
        <xdr:cNvPicPr preferRelativeResize="1">
          <a:picLocks noChangeAspect="1"/>
        </xdr:cNvPicPr>
      </xdr:nvPicPr>
      <xdr:blipFill>
        <a:blip r:embed="rId225"/>
        <a:stretch>
          <a:fillRect/>
        </a:stretch>
      </xdr:blipFill>
      <xdr:spPr>
        <a:xfrm>
          <a:off x="2286000" y="46701075"/>
          <a:ext cx="114300" cy="133350"/>
        </a:xfrm>
        <a:prstGeom prst="rect">
          <a:avLst/>
        </a:prstGeom>
        <a:noFill/>
        <a:ln w="9525" cmpd="sng">
          <a:noFill/>
        </a:ln>
      </xdr:spPr>
    </xdr:pic>
    <xdr:clientData/>
  </xdr:twoCellAnchor>
  <xdr:twoCellAnchor editAs="oneCell">
    <xdr:from>
      <xdr:col>2</xdr:col>
      <xdr:colOff>66675</xdr:colOff>
      <xdr:row>251</xdr:row>
      <xdr:rowOff>19050</xdr:rowOff>
    </xdr:from>
    <xdr:to>
      <xdr:col>2</xdr:col>
      <xdr:colOff>180975</xdr:colOff>
      <xdr:row>251</xdr:row>
      <xdr:rowOff>152400</xdr:rowOff>
    </xdr:to>
    <xdr:pic>
      <xdr:nvPicPr>
        <xdr:cNvPr id="227" name="CheckBox226"/>
        <xdr:cNvPicPr preferRelativeResize="1">
          <a:picLocks noChangeAspect="1"/>
        </xdr:cNvPicPr>
      </xdr:nvPicPr>
      <xdr:blipFill>
        <a:blip r:embed="rId226"/>
        <a:stretch>
          <a:fillRect/>
        </a:stretch>
      </xdr:blipFill>
      <xdr:spPr>
        <a:xfrm>
          <a:off x="2286000" y="46872525"/>
          <a:ext cx="114300" cy="133350"/>
        </a:xfrm>
        <a:prstGeom prst="rect">
          <a:avLst/>
        </a:prstGeom>
        <a:noFill/>
        <a:ln w="9525" cmpd="sng">
          <a:noFill/>
        </a:ln>
      </xdr:spPr>
    </xdr:pic>
    <xdr:clientData/>
  </xdr:twoCellAnchor>
  <xdr:twoCellAnchor editAs="oneCell">
    <xdr:from>
      <xdr:col>2</xdr:col>
      <xdr:colOff>66675</xdr:colOff>
      <xdr:row>252</xdr:row>
      <xdr:rowOff>19050</xdr:rowOff>
    </xdr:from>
    <xdr:to>
      <xdr:col>2</xdr:col>
      <xdr:colOff>180975</xdr:colOff>
      <xdr:row>252</xdr:row>
      <xdr:rowOff>152400</xdr:rowOff>
    </xdr:to>
    <xdr:pic>
      <xdr:nvPicPr>
        <xdr:cNvPr id="228" name="CheckBox227"/>
        <xdr:cNvPicPr preferRelativeResize="1">
          <a:picLocks noChangeAspect="1"/>
        </xdr:cNvPicPr>
      </xdr:nvPicPr>
      <xdr:blipFill>
        <a:blip r:embed="rId227"/>
        <a:stretch>
          <a:fillRect/>
        </a:stretch>
      </xdr:blipFill>
      <xdr:spPr>
        <a:xfrm>
          <a:off x="2286000" y="47043975"/>
          <a:ext cx="114300" cy="133350"/>
        </a:xfrm>
        <a:prstGeom prst="rect">
          <a:avLst/>
        </a:prstGeom>
        <a:noFill/>
        <a:ln w="9525" cmpd="sng">
          <a:noFill/>
        </a:ln>
      </xdr:spPr>
    </xdr:pic>
    <xdr:clientData/>
  </xdr:twoCellAnchor>
  <xdr:twoCellAnchor editAs="oneCell">
    <xdr:from>
      <xdr:col>2</xdr:col>
      <xdr:colOff>66675</xdr:colOff>
      <xdr:row>253</xdr:row>
      <xdr:rowOff>19050</xdr:rowOff>
    </xdr:from>
    <xdr:to>
      <xdr:col>2</xdr:col>
      <xdr:colOff>180975</xdr:colOff>
      <xdr:row>253</xdr:row>
      <xdr:rowOff>152400</xdr:rowOff>
    </xdr:to>
    <xdr:pic>
      <xdr:nvPicPr>
        <xdr:cNvPr id="229" name="CheckBox228"/>
        <xdr:cNvPicPr preferRelativeResize="1">
          <a:picLocks noChangeAspect="1"/>
        </xdr:cNvPicPr>
      </xdr:nvPicPr>
      <xdr:blipFill>
        <a:blip r:embed="rId228"/>
        <a:stretch>
          <a:fillRect/>
        </a:stretch>
      </xdr:blipFill>
      <xdr:spPr>
        <a:xfrm>
          <a:off x="2286000" y="47215425"/>
          <a:ext cx="114300" cy="133350"/>
        </a:xfrm>
        <a:prstGeom prst="rect">
          <a:avLst/>
        </a:prstGeom>
        <a:noFill/>
        <a:ln w="9525" cmpd="sng">
          <a:noFill/>
        </a:ln>
      </xdr:spPr>
    </xdr:pic>
    <xdr:clientData/>
  </xdr:twoCellAnchor>
  <xdr:twoCellAnchor editAs="oneCell">
    <xdr:from>
      <xdr:col>2</xdr:col>
      <xdr:colOff>66675</xdr:colOff>
      <xdr:row>254</xdr:row>
      <xdr:rowOff>19050</xdr:rowOff>
    </xdr:from>
    <xdr:to>
      <xdr:col>2</xdr:col>
      <xdr:colOff>180975</xdr:colOff>
      <xdr:row>254</xdr:row>
      <xdr:rowOff>152400</xdr:rowOff>
    </xdr:to>
    <xdr:pic>
      <xdr:nvPicPr>
        <xdr:cNvPr id="230" name="CheckBox229"/>
        <xdr:cNvPicPr preferRelativeResize="1">
          <a:picLocks noChangeAspect="1"/>
        </xdr:cNvPicPr>
      </xdr:nvPicPr>
      <xdr:blipFill>
        <a:blip r:embed="rId229"/>
        <a:stretch>
          <a:fillRect/>
        </a:stretch>
      </xdr:blipFill>
      <xdr:spPr>
        <a:xfrm>
          <a:off x="2286000" y="47386875"/>
          <a:ext cx="114300" cy="133350"/>
        </a:xfrm>
        <a:prstGeom prst="rect">
          <a:avLst/>
        </a:prstGeom>
        <a:noFill/>
        <a:ln w="9525" cmpd="sng">
          <a:noFill/>
        </a:ln>
      </xdr:spPr>
    </xdr:pic>
    <xdr:clientData/>
  </xdr:twoCellAnchor>
  <xdr:twoCellAnchor editAs="oneCell">
    <xdr:from>
      <xdr:col>2</xdr:col>
      <xdr:colOff>66675</xdr:colOff>
      <xdr:row>255</xdr:row>
      <xdr:rowOff>19050</xdr:rowOff>
    </xdr:from>
    <xdr:to>
      <xdr:col>2</xdr:col>
      <xdr:colOff>180975</xdr:colOff>
      <xdr:row>255</xdr:row>
      <xdr:rowOff>152400</xdr:rowOff>
    </xdr:to>
    <xdr:pic>
      <xdr:nvPicPr>
        <xdr:cNvPr id="231" name="CheckBox230"/>
        <xdr:cNvPicPr preferRelativeResize="1">
          <a:picLocks noChangeAspect="1"/>
        </xdr:cNvPicPr>
      </xdr:nvPicPr>
      <xdr:blipFill>
        <a:blip r:embed="rId230"/>
        <a:stretch>
          <a:fillRect/>
        </a:stretch>
      </xdr:blipFill>
      <xdr:spPr>
        <a:xfrm>
          <a:off x="2286000" y="47558325"/>
          <a:ext cx="114300" cy="133350"/>
        </a:xfrm>
        <a:prstGeom prst="rect">
          <a:avLst/>
        </a:prstGeom>
        <a:noFill/>
        <a:ln w="9525" cmpd="sng">
          <a:noFill/>
        </a:ln>
      </xdr:spPr>
    </xdr:pic>
    <xdr:clientData/>
  </xdr:twoCellAnchor>
  <xdr:twoCellAnchor editAs="oneCell">
    <xdr:from>
      <xdr:col>2</xdr:col>
      <xdr:colOff>66675</xdr:colOff>
      <xdr:row>256</xdr:row>
      <xdr:rowOff>19050</xdr:rowOff>
    </xdr:from>
    <xdr:to>
      <xdr:col>2</xdr:col>
      <xdr:colOff>180975</xdr:colOff>
      <xdr:row>256</xdr:row>
      <xdr:rowOff>152400</xdr:rowOff>
    </xdr:to>
    <xdr:pic>
      <xdr:nvPicPr>
        <xdr:cNvPr id="232" name="CheckBox231"/>
        <xdr:cNvPicPr preferRelativeResize="1">
          <a:picLocks noChangeAspect="1"/>
        </xdr:cNvPicPr>
      </xdr:nvPicPr>
      <xdr:blipFill>
        <a:blip r:embed="rId231"/>
        <a:stretch>
          <a:fillRect/>
        </a:stretch>
      </xdr:blipFill>
      <xdr:spPr>
        <a:xfrm>
          <a:off x="2286000" y="47844075"/>
          <a:ext cx="114300" cy="133350"/>
        </a:xfrm>
        <a:prstGeom prst="rect">
          <a:avLst/>
        </a:prstGeom>
        <a:noFill/>
        <a:ln w="9525" cmpd="sng">
          <a:noFill/>
        </a:ln>
      </xdr:spPr>
    </xdr:pic>
    <xdr:clientData/>
  </xdr:twoCellAnchor>
  <xdr:twoCellAnchor editAs="oneCell">
    <xdr:from>
      <xdr:col>2</xdr:col>
      <xdr:colOff>66675</xdr:colOff>
      <xdr:row>257</xdr:row>
      <xdr:rowOff>19050</xdr:rowOff>
    </xdr:from>
    <xdr:to>
      <xdr:col>2</xdr:col>
      <xdr:colOff>180975</xdr:colOff>
      <xdr:row>257</xdr:row>
      <xdr:rowOff>152400</xdr:rowOff>
    </xdr:to>
    <xdr:pic>
      <xdr:nvPicPr>
        <xdr:cNvPr id="233" name="CheckBox232"/>
        <xdr:cNvPicPr preferRelativeResize="1">
          <a:picLocks noChangeAspect="1"/>
        </xdr:cNvPicPr>
      </xdr:nvPicPr>
      <xdr:blipFill>
        <a:blip r:embed="rId232"/>
        <a:stretch>
          <a:fillRect/>
        </a:stretch>
      </xdr:blipFill>
      <xdr:spPr>
        <a:xfrm>
          <a:off x="2286000" y="48015525"/>
          <a:ext cx="114300" cy="133350"/>
        </a:xfrm>
        <a:prstGeom prst="rect">
          <a:avLst/>
        </a:prstGeom>
        <a:noFill/>
        <a:ln w="9525" cmpd="sng">
          <a:noFill/>
        </a:ln>
      </xdr:spPr>
    </xdr:pic>
    <xdr:clientData/>
  </xdr:twoCellAnchor>
  <xdr:twoCellAnchor editAs="oneCell">
    <xdr:from>
      <xdr:col>2</xdr:col>
      <xdr:colOff>66675</xdr:colOff>
      <xdr:row>258</xdr:row>
      <xdr:rowOff>19050</xdr:rowOff>
    </xdr:from>
    <xdr:to>
      <xdr:col>2</xdr:col>
      <xdr:colOff>180975</xdr:colOff>
      <xdr:row>258</xdr:row>
      <xdr:rowOff>152400</xdr:rowOff>
    </xdr:to>
    <xdr:pic>
      <xdr:nvPicPr>
        <xdr:cNvPr id="234" name="CheckBox233"/>
        <xdr:cNvPicPr preferRelativeResize="1">
          <a:picLocks noChangeAspect="1"/>
        </xdr:cNvPicPr>
      </xdr:nvPicPr>
      <xdr:blipFill>
        <a:blip r:embed="rId233"/>
        <a:stretch>
          <a:fillRect/>
        </a:stretch>
      </xdr:blipFill>
      <xdr:spPr>
        <a:xfrm>
          <a:off x="2286000" y="48186975"/>
          <a:ext cx="114300" cy="133350"/>
        </a:xfrm>
        <a:prstGeom prst="rect">
          <a:avLst/>
        </a:prstGeom>
        <a:noFill/>
        <a:ln w="9525" cmpd="sng">
          <a:noFill/>
        </a:ln>
      </xdr:spPr>
    </xdr:pic>
    <xdr:clientData/>
  </xdr:twoCellAnchor>
  <xdr:twoCellAnchor editAs="oneCell">
    <xdr:from>
      <xdr:col>2</xdr:col>
      <xdr:colOff>66675</xdr:colOff>
      <xdr:row>259</xdr:row>
      <xdr:rowOff>19050</xdr:rowOff>
    </xdr:from>
    <xdr:to>
      <xdr:col>2</xdr:col>
      <xdr:colOff>180975</xdr:colOff>
      <xdr:row>259</xdr:row>
      <xdr:rowOff>152400</xdr:rowOff>
    </xdr:to>
    <xdr:pic>
      <xdr:nvPicPr>
        <xdr:cNvPr id="235" name="CheckBox234"/>
        <xdr:cNvPicPr preferRelativeResize="1">
          <a:picLocks noChangeAspect="1"/>
        </xdr:cNvPicPr>
      </xdr:nvPicPr>
      <xdr:blipFill>
        <a:blip r:embed="rId234"/>
        <a:stretch>
          <a:fillRect/>
        </a:stretch>
      </xdr:blipFill>
      <xdr:spPr>
        <a:xfrm>
          <a:off x="2286000" y="48358425"/>
          <a:ext cx="114300" cy="133350"/>
        </a:xfrm>
        <a:prstGeom prst="rect">
          <a:avLst/>
        </a:prstGeom>
        <a:noFill/>
        <a:ln w="9525" cmpd="sng">
          <a:noFill/>
        </a:ln>
      </xdr:spPr>
    </xdr:pic>
    <xdr:clientData/>
  </xdr:twoCellAnchor>
  <xdr:twoCellAnchor editAs="oneCell">
    <xdr:from>
      <xdr:col>2</xdr:col>
      <xdr:colOff>66675</xdr:colOff>
      <xdr:row>260</xdr:row>
      <xdr:rowOff>19050</xdr:rowOff>
    </xdr:from>
    <xdr:to>
      <xdr:col>2</xdr:col>
      <xdr:colOff>180975</xdr:colOff>
      <xdr:row>260</xdr:row>
      <xdr:rowOff>152400</xdr:rowOff>
    </xdr:to>
    <xdr:pic>
      <xdr:nvPicPr>
        <xdr:cNvPr id="236" name="CheckBox235"/>
        <xdr:cNvPicPr preferRelativeResize="1">
          <a:picLocks noChangeAspect="1"/>
        </xdr:cNvPicPr>
      </xdr:nvPicPr>
      <xdr:blipFill>
        <a:blip r:embed="rId235"/>
        <a:stretch>
          <a:fillRect/>
        </a:stretch>
      </xdr:blipFill>
      <xdr:spPr>
        <a:xfrm>
          <a:off x="2286000" y="48529875"/>
          <a:ext cx="114300" cy="133350"/>
        </a:xfrm>
        <a:prstGeom prst="rect">
          <a:avLst/>
        </a:prstGeom>
        <a:noFill/>
        <a:ln w="9525" cmpd="sng">
          <a:noFill/>
        </a:ln>
      </xdr:spPr>
    </xdr:pic>
    <xdr:clientData/>
  </xdr:twoCellAnchor>
  <xdr:twoCellAnchor editAs="oneCell">
    <xdr:from>
      <xdr:col>2</xdr:col>
      <xdr:colOff>66675</xdr:colOff>
      <xdr:row>261</xdr:row>
      <xdr:rowOff>19050</xdr:rowOff>
    </xdr:from>
    <xdr:to>
      <xdr:col>2</xdr:col>
      <xdr:colOff>180975</xdr:colOff>
      <xdr:row>261</xdr:row>
      <xdr:rowOff>152400</xdr:rowOff>
    </xdr:to>
    <xdr:pic>
      <xdr:nvPicPr>
        <xdr:cNvPr id="237" name="CheckBox236"/>
        <xdr:cNvPicPr preferRelativeResize="1">
          <a:picLocks noChangeAspect="1"/>
        </xdr:cNvPicPr>
      </xdr:nvPicPr>
      <xdr:blipFill>
        <a:blip r:embed="rId236"/>
        <a:stretch>
          <a:fillRect/>
        </a:stretch>
      </xdr:blipFill>
      <xdr:spPr>
        <a:xfrm>
          <a:off x="2286000" y="48701325"/>
          <a:ext cx="114300" cy="133350"/>
        </a:xfrm>
        <a:prstGeom prst="rect">
          <a:avLst/>
        </a:prstGeom>
        <a:noFill/>
        <a:ln w="9525" cmpd="sng">
          <a:noFill/>
        </a:ln>
      </xdr:spPr>
    </xdr:pic>
    <xdr:clientData/>
  </xdr:twoCellAnchor>
  <xdr:twoCellAnchor editAs="oneCell">
    <xdr:from>
      <xdr:col>2</xdr:col>
      <xdr:colOff>66675</xdr:colOff>
      <xdr:row>262</xdr:row>
      <xdr:rowOff>19050</xdr:rowOff>
    </xdr:from>
    <xdr:to>
      <xdr:col>2</xdr:col>
      <xdr:colOff>180975</xdr:colOff>
      <xdr:row>262</xdr:row>
      <xdr:rowOff>152400</xdr:rowOff>
    </xdr:to>
    <xdr:pic>
      <xdr:nvPicPr>
        <xdr:cNvPr id="238" name="CheckBox237"/>
        <xdr:cNvPicPr preferRelativeResize="1">
          <a:picLocks noChangeAspect="1"/>
        </xdr:cNvPicPr>
      </xdr:nvPicPr>
      <xdr:blipFill>
        <a:blip r:embed="rId237"/>
        <a:stretch>
          <a:fillRect/>
        </a:stretch>
      </xdr:blipFill>
      <xdr:spPr>
        <a:xfrm>
          <a:off x="2286000" y="48872775"/>
          <a:ext cx="114300" cy="133350"/>
        </a:xfrm>
        <a:prstGeom prst="rect">
          <a:avLst/>
        </a:prstGeom>
        <a:noFill/>
        <a:ln w="9525" cmpd="sng">
          <a:noFill/>
        </a:ln>
      </xdr:spPr>
    </xdr:pic>
    <xdr:clientData/>
  </xdr:twoCellAnchor>
  <xdr:twoCellAnchor editAs="oneCell">
    <xdr:from>
      <xdr:col>2</xdr:col>
      <xdr:colOff>66675</xdr:colOff>
      <xdr:row>263</xdr:row>
      <xdr:rowOff>19050</xdr:rowOff>
    </xdr:from>
    <xdr:to>
      <xdr:col>2</xdr:col>
      <xdr:colOff>180975</xdr:colOff>
      <xdr:row>263</xdr:row>
      <xdr:rowOff>152400</xdr:rowOff>
    </xdr:to>
    <xdr:pic>
      <xdr:nvPicPr>
        <xdr:cNvPr id="239" name="CheckBox238"/>
        <xdr:cNvPicPr preferRelativeResize="1">
          <a:picLocks noChangeAspect="1"/>
        </xdr:cNvPicPr>
      </xdr:nvPicPr>
      <xdr:blipFill>
        <a:blip r:embed="rId238"/>
        <a:stretch>
          <a:fillRect/>
        </a:stretch>
      </xdr:blipFill>
      <xdr:spPr>
        <a:xfrm>
          <a:off x="2286000" y="49044225"/>
          <a:ext cx="114300" cy="133350"/>
        </a:xfrm>
        <a:prstGeom prst="rect">
          <a:avLst/>
        </a:prstGeom>
        <a:noFill/>
        <a:ln w="9525" cmpd="sng">
          <a:noFill/>
        </a:ln>
      </xdr:spPr>
    </xdr:pic>
    <xdr:clientData/>
  </xdr:twoCellAnchor>
  <xdr:twoCellAnchor editAs="oneCell">
    <xdr:from>
      <xdr:col>2</xdr:col>
      <xdr:colOff>66675</xdr:colOff>
      <xdr:row>264</xdr:row>
      <xdr:rowOff>19050</xdr:rowOff>
    </xdr:from>
    <xdr:to>
      <xdr:col>2</xdr:col>
      <xdr:colOff>180975</xdr:colOff>
      <xdr:row>264</xdr:row>
      <xdr:rowOff>152400</xdr:rowOff>
    </xdr:to>
    <xdr:pic>
      <xdr:nvPicPr>
        <xdr:cNvPr id="240" name="CheckBox239"/>
        <xdr:cNvPicPr preferRelativeResize="1">
          <a:picLocks noChangeAspect="1"/>
        </xdr:cNvPicPr>
      </xdr:nvPicPr>
      <xdr:blipFill>
        <a:blip r:embed="rId239"/>
        <a:stretch>
          <a:fillRect/>
        </a:stretch>
      </xdr:blipFill>
      <xdr:spPr>
        <a:xfrm>
          <a:off x="2286000" y="49215675"/>
          <a:ext cx="114300" cy="133350"/>
        </a:xfrm>
        <a:prstGeom prst="rect">
          <a:avLst/>
        </a:prstGeom>
        <a:noFill/>
        <a:ln w="9525" cmpd="sng">
          <a:noFill/>
        </a:ln>
      </xdr:spPr>
    </xdr:pic>
    <xdr:clientData/>
  </xdr:twoCellAnchor>
  <xdr:twoCellAnchor editAs="oneCell">
    <xdr:from>
      <xdr:col>2</xdr:col>
      <xdr:colOff>66675</xdr:colOff>
      <xdr:row>265</xdr:row>
      <xdr:rowOff>19050</xdr:rowOff>
    </xdr:from>
    <xdr:to>
      <xdr:col>2</xdr:col>
      <xdr:colOff>180975</xdr:colOff>
      <xdr:row>265</xdr:row>
      <xdr:rowOff>152400</xdr:rowOff>
    </xdr:to>
    <xdr:pic>
      <xdr:nvPicPr>
        <xdr:cNvPr id="241" name="CheckBox240"/>
        <xdr:cNvPicPr preferRelativeResize="1">
          <a:picLocks noChangeAspect="1"/>
        </xdr:cNvPicPr>
      </xdr:nvPicPr>
      <xdr:blipFill>
        <a:blip r:embed="rId240"/>
        <a:stretch>
          <a:fillRect/>
        </a:stretch>
      </xdr:blipFill>
      <xdr:spPr>
        <a:xfrm>
          <a:off x="2286000" y="49387125"/>
          <a:ext cx="114300" cy="133350"/>
        </a:xfrm>
        <a:prstGeom prst="rect">
          <a:avLst/>
        </a:prstGeom>
        <a:noFill/>
        <a:ln w="9525" cmpd="sng">
          <a:noFill/>
        </a:ln>
      </xdr:spPr>
    </xdr:pic>
    <xdr:clientData/>
  </xdr:twoCellAnchor>
  <xdr:twoCellAnchor editAs="oneCell">
    <xdr:from>
      <xdr:col>2</xdr:col>
      <xdr:colOff>66675</xdr:colOff>
      <xdr:row>266</xdr:row>
      <xdr:rowOff>19050</xdr:rowOff>
    </xdr:from>
    <xdr:to>
      <xdr:col>2</xdr:col>
      <xdr:colOff>180975</xdr:colOff>
      <xdr:row>266</xdr:row>
      <xdr:rowOff>152400</xdr:rowOff>
    </xdr:to>
    <xdr:pic>
      <xdr:nvPicPr>
        <xdr:cNvPr id="242" name="CheckBox241"/>
        <xdr:cNvPicPr preferRelativeResize="1">
          <a:picLocks noChangeAspect="1"/>
        </xdr:cNvPicPr>
      </xdr:nvPicPr>
      <xdr:blipFill>
        <a:blip r:embed="rId241"/>
        <a:stretch>
          <a:fillRect/>
        </a:stretch>
      </xdr:blipFill>
      <xdr:spPr>
        <a:xfrm>
          <a:off x="2286000" y="49558575"/>
          <a:ext cx="114300" cy="133350"/>
        </a:xfrm>
        <a:prstGeom prst="rect">
          <a:avLst/>
        </a:prstGeom>
        <a:noFill/>
        <a:ln w="9525" cmpd="sng">
          <a:noFill/>
        </a:ln>
      </xdr:spPr>
    </xdr:pic>
    <xdr:clientData/>
  </xdr:twoCellAnchor>
  <xdr:twoCellAnchor editAs="oneCell">
    <xdr:from>
      <xdr:col>2</xdr:col>
      <xdr:colOff>66675</xdr:colOff>
      <xdr:row>267</xdr:row>
      <xdr:rowOff>19050</xdr:rowOff>
    </xdr:from>
    <xdr:to>
      <xdr:col>2</xdr:col>
      <xdr:colOff>180975</xdr:colOff>
      <xdr:row>267</xdr:row>
      <xdr:rowOff>152400</xdr:rowOff>
    </xdr:to>
    <xdr:pic>
      <xdr:nvPicPr>
        <xdr:cNvPr id="243" name="CheckBox242"/>
        <xdr:cNvPicPr preferRelativeResize="1">
          <a:picLocks noChangeAspect="1"/>
        </xdr:cNvPicPr>
      </xdr:nvPicPr>
      <xdr:blipFill>
        <a:blip r:embed="rId242"/>
        <a:stretch>
          <a:fillRect/>
        </a:stretch>
      </xdr:blipFill>
      <xdr:spPr>
        <a:xfrm>
          <a:off x="2286000" y="49730025"/>
          <a:ext cx="114300" cy="133350"/>
        </a:xfrm>
        <a:prstGeom prst="rect">
          <a:avLst/>
        </a:prstGeom>
        <a:noFill/>
        <a:ln w="9525" cmpd="sng">
          <a:noFill/>
        </a:ln>
      </xdr:spPr>
    </xdr:pic>
    <xdr:clientData/>
  </xdr:twoCellAnchor>
  <xdr:twoCellAnchor editAs="oneCell">
    <xdr:from>
      <xdr:col>2</xdr:col>
      <xdr:colOff>66675</xdr:colOff>
      <xdr:row>268</xdr:row>
      <xdr:rowOff>19050</xdr:rowOff>
    </xdr:from>
    <xdr:to>
      <xdr:col>2</xdr:col>
      <xdr:colOff>180975</xdr:colOff>
      <xdr:row>268</xdr:row>
      <xdr:rowOff>152400</xdr:rowOff>
    </xdr:to>
    <xdr:pic>
      <xdr:nvPicPr>
        <xdr:cNvPr id="244" name="CheckBox243"/>
        <xdr:cNvPicPr preferRelativeResize="1">
          <a:picLocks noChangeAspect="1"/>
        </xdr:cNvPicPr>
      </xdr:nvPicPr>
      <xdr:blipFill>
        <a:blip r:embed="rId243"/>
        <a:stretch>
          <a:fillRect/>
        </a:stretch>
      </xdr:blipFill>
      <xdr:spPr>
        <a:xfrm>
          <a:off x="2286000" y="49901475"/>
          <a:ext cx="114300" cy="133350"/>
        </a:xfrm>
        <a:prstGeom prst="rect">
          <a:avLst/>
        </a:prstGeom>
        <a:noFill/>
        <a:ln w="9525" cmpd="sng">
          <a:noFill/>
        </a:ln>
      </xdr:spPr>
    </xdr:pic>
    <xdr:clientData/>
  </xdr:twoCellAnchor>
  <xdr:twoCellAnchor editAs="oneCell">
    <xdr:from>
      <xdr:col>2</xdr:col>
      <xdr:colOff>66675</xdr:colOff>
      <xdr:row>269</xdr:row>
      <xdr:rowOff>19050</xdr:rowOff>
    </xdr:from>
    <xdr:to>
      <xdr:col>2</xdr:col>
      <xdr:colOff>180975</xdr:colOff>
      <xdr:row>269</xdr:row>
      <xdr:rowOff>152400</xdr:rowOff>
    </xdr:to>
    <xdr:pic>
      <xdr:nvPicPr>
        <xdr:cNvPr id="245" name="CheckBox244"/>
        <xdr:cNvPicPr preferRelativeResize="1">
          <a:picLocks noChangeAspect="1"/>
        </xdr:cNvPicPr>
      </xdr:nvPicPr>
      <xdr:blipFill>
        <a:blip r:embed="rId244"/>
        <a:stretch>
          <a:fillRect/>
        </a:stretch>
      </xdr:blipFill>
      <xdr:spPr>
        <a:xfrm>
          <a:off x="2286000" y="50072925"/>
          <a:ext cx="114300" cy="133350"/>
        </a:xfrm>
        <a:prstGeom prst="rect">
          <a:avLst/>
        </a:prstGeom>
        <a:noFill/>
        <a:ln w="9525" cmpd="sng">
          <a:noFill/>
        </a:ln>
      </xdr:spPr>
    </xdr:pic>
    <xdr:clientData/>
  </xdr:twoCellAnchor>
  <xdr:twoCellAnchor editAs="oneCell">
    <xdr:from>
      <xdr:col>2</xdr:col>
      <xdr:colOff>66675</xdr:colOff>
      <xdr:row>270</xdr:row>
      <xdr:rowOff>19050</xdr:rowOff>
    </xdr:from>
    <xdr:to>
      <xdr:col>2</xdr:col>
      <xdr:colOff>180975</xdr:colOff>
      <xdr:row>270</xdr:row>
      <xdr:rowOff>152400</xdr:rowOff>
    </xdr:to>
    <xdr:pic>
      <xdr:nvPicPr>
        <xdr:cNvPr id="246" name="CheckBox245"/>
        <xdr:cNvPicPr preferRelativeResize="1">
          <a:picLocks noChangeAspect="1"/>
        </xdr:cNvPicPr>
      </xdr:nvPicPr>
      <xdr:blipFill>
        <a:blip r:embed="rId245"/>
        <a:stretch>
          <a:fillRect/>
        </a:stretch>
      </xdr:blipFill>
      <xdr:spPr>
        <a:xfrm>
          <a:off x="2286000" y="50244375"/>
          <a:ext cx="114300" cy="133350"/>
        </a:xfrm>
        <a:prstGeom prst="rect">
          <a:avLst/>
        </a:prstGeom>
        <a:noFill/>
        <a:ln w="9525" cmpd="sng">
          <a:noFill/>
        </a:ln>
      </xdr:spPr>
    </xdr:pic>
    <xdr:clientData/>
  </xdr:twoCellAnchor>
  <xdr:twoCellAnchor editAs="oneCell">
    <xdr:from>
      <xdr:col>2</xdr:col>
      <xdr:colOff>66675</xdr:colOff>
      <xdr:row>271</xdr:row>
      <xdr:rowOff>19050</xdr:rowOff>
    </xdr:from>
    <xdr:to>
      <xdr:col>2</xdr:col>
      <xdr:colOff>180975</xdr:colOff>
      <xdr:row>271</xdr:row>
      <xdr:rowOff>152400</xdr:rowOff>
    </xdr:to>
    <xdr:pic>
      <xdr:nvPicPr>
        <xdr:cNvPr id="247" name="CheckBox246"/>
        <xdr:cNvPicPr preferRelativeResize="1">
          <a:picLocks noChangeAspect="1"/>
        </xdr:cNvPicPr>
      </xdr:nvPicPr>
      <xdr:blipFill>
        <a:blip r:embed="rId246"/>
        <a:stretch>
          <a:fillRect/>
        </a:stretch>
      </xdr:blipFill>
      <xdr:spPr>
        <a:xfrm>
          <a:off x="2286000" y="50415825"/>
          <a:ext cx="114300" cy="133350"/>
        </a:xfrm>
        <a:prstGeom prst="rect">
          <a:avLst/>
        </a:prstGeom>
        <a:noFill/>
        <a:ln w="9525" cmpd="sng">
          <a:noFill/>
        </a:ln>
      </xdr:spPr>
    </xdr:pic>
    <xdr:clientData/>
  </xdr:twoCellAnchor>
  <xdr:twoCellAnchor editAs="oneCell">
    <xdr:from>
      <xdr:col>2</xdr:col>
      <xdr:colOff>66675</xdr:colOff>
      <xdr:row>272</xdr:row>
      <xdr:rowOff>19050</xdr:rowOff>
    </xdr:from>
    <xdr:to>
      <xdr:col>2</xdr:col>
      <xdr:colOff>180975</xdr:colOff>
      <xdr:row>272</xdr:row>
      <xdr:rowOff>152400</xdr:rowOff>
    </xdr:to>
    <xdr:pic>
      <xdr:nvPicPr>
        <xdr:cNvPr id="248" name="CheckBox247"/>
        <xdr:cNvPicPr preferRelativeResize="1">
          <a:picLocks noChangeAspect="1"/>
        </xdr:cNvPicPr>
      </xdr:nvPicPr>
      <xdr:blipFill>
        <a:blip r:embed="rId247"/>
        <a:stretch>
          <a:fillRect/>
        </a:stretch>
      </xdr:blipFill>
      <xdr:spPr>
        <a:xfrm>
          <a:off x="2286000" y="50587275"/>
          <a:ext cx="114300" cy="133350"/>
        </a:xfrm>
        <a:prstGeom prst="rect">
          <a:avLst/>
        </a:prstGeom>
        <a:noFill/>
        <a:ln w="9525" cmpd="sng">
          <a:noFill/>
        </a:ln>
      </xdr:spPr>
    </xdr:pic>
    <xdr:clientData/>
  </xdr:twoCellAnchor>
  <xdr:twoCellAnchor editAs="oneCell">
    <xdr:from>
      <xdr:col>2</xdr:col>
      <xdr:colOff>66675</xdr:colOff>
      <xdr:row>273</xdr:row>
      <xdr:rowOff>19050</xdr:rowOff>
    </xdr:from>
    <xdr:to>
      <xdr:col>2</xdr:col>
      <xdr:colOff>180975</xdr:colOff>
      <xdr:row>273</xdr:row>
      <xdr:rowOff>152400</xdr:rowOff>
    </xdr:to>
    <xdr:pic>
      <xdr:nvPicPr>
        <xdr:cNvPr id="249" name="CheckBox248"/>
        <xdr:cNvPicPr preferRelativeResize="1">
          <a:picLocks noChangeAspect="1"/>
        </xdr:cNvPicPr>
      </xdr:nvPicPr>
      <xdr:blipFill>
        <a:blip r:embed="rId248"/>
        <a:stretch>
          <a:fillRect/>
        </a:stretch>
      </xdr:blipFill>
      <xdr:spPr>
        <a:xfrm>
          <a:off x="2286000" y="50758725"/>
          <a:ext cx="114300" cy="133350"/>
        </a:xfrm>
        <a:prstGeom prst="rect">
          <a:avLst/>
        </a:prstGeom>
        <a:noFill/>
        <a:ln w="9525" cmpd="sng">
          <a:noFill/>
        </a:ln>
      </xdr:spPr>
    </xdr:pic>
    <xdr:clientData/>
  </xdr:twoCellAnchor>
  <xdr:twoCellAnchor editAs="oneCell">
    <xdr:from>
      <xdr:col>2</xdr:col>
      <xdr:colOff>66675</xdr:colOff>
      <xdr:row>274</xdr:row>
      <xdr:rowOff>19050</xdr:rowOff>
    </xdr:from>
    <xdr:to>
      <xdr:col>2</xdr:col>
      <xdr:colOff>180975</xdr:colOff>
      <xdr:row>274</xdr:row>
      <xdr:rowOff>152400</xdr:rowOff>
    </xdr:to>
    <xdr:pic>
      <xdr:nvPicPr>
        <xdr:cNvPr id="250" name="CheckBox249"/>
        <xdr:cNvPicPr preferRelativeResize="1">
          <a:picLocks noChangeAspect="1"/>
        </xdr:cNvPicPr>
      </xdr:nvPicPr>
      <xdr:blipFill>
        <a:blip r:embed="rId249"/>
        <a:stretch>
          <a:fillRect/>
        </a:stretch>
      </xdr:blipFill>
      <xdr:spPr>
        <a:xfrm>
          <a:off x="2286000" y="50930175"/>
          <a:ext cx="114300" cy="133350"/>
        </a:xfrm>
        <a:prstGeom prst="rect">
          <a:avLst/>
        </a:prstGeom>
        <a:noFill/>
        <a:ln w="9525" cmpd="sng">
          <a:noFill/>
        </a:ln>
      </xdr:spPr>
    </xdr:pic>
    <xdr:clientData/>
  </xdr:twoCellAnchor>
  <xdr:twoCellAnchor editAs="oneCell">
    <xdr:from>
      <xdr:col>2</xdr:col>
      <xdr:colOff>66675</xdr:colOff>
      <xdr:row>275</xdr:row>
      <xdr:rowOff>19050</xdr:rowOff>
    </xdr:from>
    <xdr:to>
      <xdr:col>2</xdr:col>
      <xdr:colOff>180975</xdr:colOff>
      <xdr:row>275</xdr:row>
      <xdr:rowOff>152400</xdr:rowOff>
    </xdr:to>
    <xdr:pic>
      <xdr:nvPicPr>
        <xdr:cNvPr id="251" name="CheckBox250"/>
        <xdr:cNvPicPr preferRelativeResize="1">
          <a:picLocks noChangeAspect="1"/>
        </xdr:cNvPicPr>
      </xdr:nvPicPr>
      <xdr:blipFill>
        <a:blip r:embed="rId250"/>
        <a:stretch>
          <a:fillRect/>
        </a:stretch>
      </xdr:blipFill>
      <xdr:spPr>
        <a:xfrm>
          <a:off x="2286000" y="51101625"/>
          <a:ext cx="114300" cy="133350"/>
        </a:xfrm>
        <a:prstGeom prst="rect">
          <a:avLst/>
        </a:prstGeom>
        <a:noFill/>
        <a:ln w="9525" cmpd="sng">
          <a:noFill/>
        </a:ln>
      </xdr:spPr>
    </xdr:pic>
    <xdr:clientData/>
  </xdr:twoCellAnchor>
  <xdr:twoCellAnchor editAs="oneCell">
    <xdr:from>
      <xdr:col>2</xdr:col>
      <xdr:colOff>66675</xdr:colOff>
      <xdr:row>276</xdr:row>
      <xdr:rowOff>19050</xdr:rowOff>
    </xdr:from>
    <xdr:to>
      <xdr:col>2</xdr:col>
      <xdr:colOff>180975</xdr:colOff>
      <xdr:row>276</xdr:row>
      <xdr:rowOff>152400</xdr:rowOff>
    </xdr:to>
    <xdr:pic>
      <xdr:nvPicPr>
        <xdr:cNvPr id="252" name="CheckBox251"/>
        <xdr:cNvPicPr preferRelativeResize="1">
          <a:picLocks noChangeAspect="1"/>
        </xdr:cNvPicPr>
      </xdr:nvPicPr>
      <xdr:blipFill>
        <a:blip r:embed="rId251"/>
        <a:stretch>
          <a:fillRect/>
        </a:stretch>
      </xdr:blipFill>
      <xdr:spPr>
        <a:xfrm>
          <a:off x="2286000" y="51273075"/>
          <a:ext cx="114300" cy="133350"/>
        </a:xfrm>
        <a:prstGeom prst="rect">
          <a:avLst/>
        </a:prstGeom>
        <a:noFill/>
        <a:ln w="9525" cmpd="sng">
          <a:noFill/>
        </a:ln>
      </xdr:spPr>
    </xdr:pic>
    <xdr:clientData/>
  </xdr:twoCellAnchor>
  <xdr:twoCellAnchor editAs="oneCell">
    <xdr:from>
      <xdr:col>2</xdr:col>
      <xdr:colOff>66675</xdr:colOff>
      <xdr:row>277</xdr:row>
      <xdr:rowOff>19050</xdr:rowOff>
    </xdr:from>
    <xdr:to>
      <xdr:col>2</xdr:col>
      <xdr:colOff>180975</xdr:colOff>
      <xdr:row>277</xdr:row>
      <xdr:rowOff>152400</xdr:rowOff>
    </xdr:to>
    <xdr:pic>
      <xdr:nvPicPr>
        <xdr:cNvPr id="253" name="CheckBox252"/>
        <xdr:cNvPicPr preferRelativeResize="1">
          <a:picLocks noChangeAspect="1"/>
        </xdr:cNvPicPr>
      </xdr:nvPicPr>
      <xdr:blipFill>
        <a:blip r:embed="rId252"/>
        <a:stretch>
          <a:fillRect/>
        </a:stretch>
      </xdr:blipFill>
      <xdr:spPr>
        <a:xfrm>
          <a:off x="2286000" y="51444525"/>
          <a:ext cx="114300" cy="133350"/>
        </a:xfrm>
        <a:prstGeom prst="rect">
          <a:avLst/>
        </a:prstGeom>
        <a:noFill/>
        <a:ln w="9525" cmpd="sng">
          <a:noFill/>
        </a:ln>
      </xdr:spPr>
    </xdr:pic>
    <xdr:clientData/>
  </xdr:twoCellAnchor>
  <xdr:twoCellAnchor editAs="oneCell">
    <xdr:from>
      <xdr:col>2</xdr:col>
      <xdr:colOff>66675</xdr:colOff>
      <xdr:row>278</xdr:row>
      <xdr:rowOff>19050</xdr:rowOff>
    </xdr:from>
    <xdr:to>
      <xdr:col>2</xdr:col>
      <xdr:colOff>180975</xdr:colOff>
      <xdr:row>278</xdr:row>
      <xdr:rowOff>152400</xdr:rowOff>
    </xdr:to>
    <xdr:pic>
      <xdr:nvPicPr>
        <xdr:cNvPr id="254" name="CheckBox253"/>
        <xdr:cNvPicPr preferRelativeResize="1">
          <a:picLocks noChangeAspect="1"/>
        </xdr:cNvPicPr>
      </xdr:nvPicPr>
      <xdr:blipFill>
        <a:blip r:embed="rId253"/>
        <a:stretch>
          <a:fillRect/>
        </a:stretch>
      </xdr:blipFill>
      <xdr:spPr>
        <a:xfrm>
          <a:off x="2286000" y="51615975"/>
          <a:ext cx="114300" cy="133350"/>
        </a:xfrm>
        <a:prstGeom prst="rect">
          <a:avLst/>
        </a:prstGeom>
        <a:noFill/>
        <a:ln w="9525" cmpd="sng">
          <a:noFill/>
        </a:ln>
      </xdr:spPr>
    </xdr:pic>
    <xdr:clientData/>
  </xdr:twoCellAnchor>
  <xdr:twoCellAnchor editAs="oneCell">
    <xdr:from>
      <xdr:col>2</xdr:col>
      <xdr:colOff>66675</xdr:colOff>
      <xdr:row>279</xdr:row>
      <xdr:rowOff>19050</xdr:rowOff>
    </xdr:from>
    <xdr:to>
      <xdr:col>2</xdr:col>
      <xdr:colOff>180975</xdr:colOff>
      <xdr:row>279</xdr:row>
      <xdr:rowOff>152400</xdr:rowOff>
    </xdr:to>
    <xdr:pic>
      <xdr:nvPicPr>
        <xdr:cNvPr id="255" name="CheckBox254"/>
        <xdr:cNvPicPr preferRelativeResize="1">
          <a:picLocks noChangeAspect="1"/>
        </xdr:cNvPicPr>
      </xdr:nvPicPr>
      <xdr:blipFill>
        <a:blip r:embed="rId254"/>
        <a:stretch>
          <a:fillRect/>
        </a:stretch>
      </xdr:blipFill>
      <xdr:spPr>
        <a:xfrm>
          <a:off x="2286000" y="51787425"/>
          <a:ext cx="114300" cy="133350"/>
        </a:xfrm>
        <a:prstGeom prst="rect">
          <a:avLst/>
        </a:prstGeom>
        <a:noFill/>
        <a:ln w="9525" cmpd="sng">
          <a:noFill/>
        </a:ln>
      </xdr:spPr>
    </xdr:pic>
    <xdr:clientData/>
  </xdr:twoCellAnchor>
  <xdr:twoCellAnchor editAs="oneCell">
    <xdr:from>
      <xdr:col>2</xdr:col>
      <xdr:colOff>66675</xdr:colOff>
      <xdr:row>280</xdr:row>
      <xdr:rowOff>19050</xdr:rowOff>
    </xdr:from>
    <xdr:to>
      <xdr:col>2</xdr:col>
      <xdr:colOff>180975</xdr:colOff>
      <xdr:row>280</xdr:row>
      <xdr:rowOff>152400</xdr:rowOff>
    </xdr:to>
    <xdr:pic>
      <xdr:nvPicPr>
        <xdr:cNvPr id="256" name="CheckBox255"/>
        <xdr:cNvPicPr preferRelativeResize="1">
          <a:picLocks noChangeAspect="1"/>
        </xdr:cNvPicPr>
      </xdr:nvPicPr>
      <xdr:blipFill>
        <a:blip r:embed="rId255"/>
        <a:stretch>
          <a:fillRect/>
        </a:stretch>
      </xdr:blipFill>
      <xdr:spPr>
        <a:xfrm>
          <a:off x="2286000" y="51958875"/>
          <a:ext cx="114300" cy="133350"/>
        </a:xfrm>
        <a:prstGeom prst="rect">
          <a:avLst/>
        </a:prstGeom>
        <a:noFill/>
        <a:ln w="9525" cmpd="sng">
          <a:noFill/>
        </a:ln>
      </xdr:spPr>
    </xdr:pic>
    <xdr:clientData/>
  </xdr:twoCellAnchor>
  <xdr:twoCellAnchor editAs="oneCell">
    <xdr:from>
      <xdr:col>2</xdr:col>
      <xdr:colOff>66675</xdr:colOff>
      <xdr:row>281</xdr:row>
      <xdr:rowOff>19050</xdr:rowOff>
    </xdr:from>
    <xdr:to>
      <xdr:col>2</xdr:col>
      <xdr:colOff>180975</xdr:colOff>
      <xdr:row>281</xdr:row>
      <xdr:rowOff>152400</xdr:rowOff>
    </xdr:to>
    <xdr:pic>
      <xdr:nvPicPr>
        <xdr:cNvPr id="257" name="CheckBox256"/>
        <xdr:cNvPicPr preferRelativeResize="1">
          <a:picLocks noChangeAspect="1"/>
        </xdr:cNvPicPr>
      </xdr:nvPicPr>
      <xdr:blipFill>
        <a:blip r:embed="rId256"/>
        <a:stretch>
          <a:fillRect/>
        </a:stretch>
      </xdr:blipFill>
      <xdr:spPr>
        <a:xfrm>
          <a:off x="2286000" y="52130325"/>
          <a:ext cx="114300" cy="133350"/>
        </a:xfrm>
        <a:prstGeom prst="rect">
          <a:avLst/>
        </a:prstGeom>
        <a:noFill/>
        <a:ln w="9525" cmpd="sng">
          <a:noFill/>
        </a:ln>
      </xdr:spPr>
    </xdr:pic>
    <xdr:clientData/>
  </xdr:twoCellAnchor>
  <xdr:twoCellAnchor editAs="oneCell">
    <xdr:from>
      <xdr:col>2</xdr:col>
      <xdr:colOff>66675</xdr:colOff>
      <xdr:row>282</xdr:row>
      <xdr:rowOff>19050</xdr:rowOff>
    </xdr:from>
    <xdr:to>
      <xdr:col>2</xdr:col>
      <xdr:colOff>180975</xdr:colOff>
      <xdr:row>282</xdr:row>
      <xdr:rowOff>152400</xdr:rowOff>
    </xdr:to>
    <xdr:pic>
      <xdr:nvPicPr>
        <xdr:cNvPr id="258" name="CheckBox257"/>
        <xdr:cNvPicPr preferRelativeResize="1">
          <a:picLocks noChangeAspect="1"/>
        </xdr:cNvPicPr>
      </xdr:nvPicPr>
      <xdr:blipFill>
        <a:blip r:embed="rId257"/>
        <a:stretch>
          <a:fillRect/>
        </a:stretch>
      </xdr:blipFill>
      <xdr:spPr>
        <a:xfrm>
          <a:off x="2286000" y="52301775"/>
          <a:ext cx="114300" cy="133350"/>
        </a:xfrm>
        <a:prstGeom prst="rect">
          <a:avLst/>
        </a:prstGeom>
        <a:noFill/>
        <a:ln w="9525" cmpd="sng">
          <a:noFill/>
        </a:ln>
      </xdr:spPr>
    </xdr:pic>
    <xdr:clientData/>
  </xdr:twoCellAnchor>
  <xdr:twoCellAnchor editAs="oneCell">
    <xdr:from>
      <xdr:col>2</xdr:col>
      <xdr:colOff>66675</xdr:colOff>
      <xdr:row>283</xdr:row>
      <xdr:rowOff>19050</xdr:rowOff>
    </xdr:from>
    <xdr:to>
      <xdr:col>2</xdr:col>
      <xdr:colOff>180975</xdr:colOff>
      <xdr:row>283</xdr:row>
      <xdr:rowOff>152400</xdr:rowOff>
    </xdr:to>
    <xdr:pic>
      <xdr:nvPicPr>
        <xdr:cNvPr id="259" name="CheckBox258"/>
        <xdr:cNvPicPr preferRelativeResize="1">
          <a:picLocks noChangeAspect="1"/>
        </xdr:cNvPicPr>
      </xdr:nvPicPr>
      <xdr:blipFill>
        <a:blip r:embed="rId258"/>
        <a:stretch>
          <a:fillRect/>
        </a:stretch>
      </xdr:blipFill>
      <xdr:spPr>
        <a:xfrm>
          <a:off x="2286000" y="52473225"/>
          <a:ext cx="114300" cy="133350"/>
        </a:xfrm>
        <a:prstGeom prst="rect">
          <a:avLst/>
        </a:prstGeom>
        <a:noFill/>
        <a:ln w="9525" cmpd="sng">
          <a:noFill/>
        </a:ln>
      </xdr:spPr>
    </xdr:pic>
    <xdr:clientData/>
  </xdr:twoCellAnchor>
  <xdr:twoCellAnchor editAs="oneCell">
    <xdr:from>
      <xdr:col>2</xdr:col>
      <xdr:colOff>66675</xdr:colOff>
      <xdr:row>284</xdr:row>
      <xdr:rowOff>19050</xdr:rowOff>
    </xdr:from>
    <xdr:to>
      <xdr:col>2</xdr:col>
      <xdr:colOff>180975</xdr:colOff>
      <xdr:row>284</xdr:row>
      <xdr:rowOff>152400</xdr:rowOff>
    </xdr:to>
    <xdr:pic>
      <xdr:nvPicPr>
        <xdr:cNvPr id="260" name="CheckBox259"/>
        <xdr:cNvPicPr preferRelativeResize="1">
          <a:picLocks noChangeAspect="1"/>
        </xdr:cNvPicPr>
      </xdr:nvPicPr>
      <xdr:blipFill>
        <a:blip r:embed="rId259"/>
        <a:stretch>
          <a:fillRect/>
        </a:stretch>
      </xdr:blipFill>
      <xdr:spPr>
        <a:xfrm>
          <a:off x="2286000" y="52758975"/>
          <a:ext cx="114300" cy="133350"/>
        </a:xfrm>
        <a:prstGeom prst="rect">
          <a:avLst/>
        </a:prstGeom>
        <a:noFill/>
        <a:ln w="9525" cmpd="sng">
          <a:noFill/>
        </a:ln>
      </xdr:spPr>
    </xdr:pic>
    <xdr:clientData/>
  </xdr:twoCellAnchor>
  <xdr:twoCellAnchor editAs="oneCell">
    <xdr:from>
      <xdr:col>2</xdr:col>
      <xdr:colOff>66675</xdr:colOff>
      <xdr:row>285</xdr:row>
      <xdr:rowOff>19050</xdr:rowOff>
    </xdr:from>
    <xdr:to>
      <xdr:col>2</xdr:col>
      <xdr:colOff>180975</xdr:colOff>
      <xdr:row>285</xdr:row>
      <xdr:rowOff>152400</xdr:rowOff>
    </xdr:to>
    <xdr:pic>
      <xdr:nvPicPr>
        <xdr:cNvPr id="261" name="CheckBox260"/>
        <xdr:cNvPicPr preferRelativeResize="1">
          <a:picLocks noChangeAspect="1"/>
        </xdr:cNvPicPr>
      </xdr:nvPicPr>
      <xdr:blipFill>
        <a:blip r:embed="rId260"/>
        <a:stretch>
          <a:fillRect/>
        </a:stretch>
      </xdr:blipFill>
      <xdr:spPr>
        <a:xfrm>
          <a:off x="2286000" y="52930425"/>
          <a:ext cx="114300" cy="133350"/>
        </a:xfrm>
        <a:prstGeom prst="rect">
          <a:avLst/>
        </a:prstGeom>
        <a:noFill/>
        <a:ln w="9525" cmpd="sng">
          <a:noFill/>
        </a:ln>
      </xdr:spPr>
    </xdr:pic>
    <xdr:clientData/>
  </xdr:twoCellAnchor>
  <xdr:twoCellAnchor editAs="oneCell">
    <xdr:from>
      <xdr:col>2</xdr:col>
      <xdr:colOff>66675</xdr:colOff>
      <xdr:row>286</xdr:row>
      <xdr:rowOff>19050</xdr:rowOff>
    </xdr:from>
    <xdr:to>
      <xdr:col>2</xdr:col>
      <xdr:colOff>180975</xdr:colOff>
      <xdr:row>286</xdr:row>
      <xdr:rowOff>152400</xdr:rowOff>
    </xdr:to>
    <xdr:pic>
      <xdr:nvPicPr>
        <xdr:cNvPr id="262" name="CheckBox261"/>
        <xdr:cNvPicPr preferRelativeResize="1">
          <a:picLocks noChangeAspect="1"/>
        </xdr:cNvPicPr>
      </xdr:nvPicPr>
      <xdr:blipFill>
        <a:blip r:embed="rId261"/>
        <a:stretch>
          <a:fillRect/>
        </a:stretch>
      </xdr:blipFill>
      <xdr:spPr>
        <a:xfrm>
          <a:off x="2286000" y="53101875"/>
          <a:ext cx="114300" cy="133350"/>
        </a:xfrm>
        <a:prstGeom prst="rect">
          <a:avLst/>
        </a:prstGeom>
        <a:noFill/>
        <a:ln w="9525" cmpd="sng">
          <a:noFill/>
        </a:ln>
      </xdr:spPr>
    </xdr:pic>
    <xdr:clientData/>
  </xdr:twoCellAnchor>
  <xdr:twoCellAnchor editAs="oneCell">
    <xdr:from>
      <xdr:col>2</xdr:col>
      <xdr:colOff>66675</xdr:colOff>
      <xdr:row>287</xdr:row>
      <xdr:rowOff>19050</xdr:rowOff>
    </xdr:from>
    <xdr:to>
      <xdr:col>2</xdr:col>
      <xdr:colOff>180975</xdr:colOff>
      <xdr:row>287</xdr:row>
      <xdr:rowOff>152400</xdr:rowOff>
    </xdr:to>
    <xdr:pic>
      <xdr:nvPicPr>
        <xdr:cNvPr id="263" name="CheckBox262"/>
        <xdr:cNvPicPr preferRelativeResize="1">
          <a:picLocks noChangeAspect="1"/>
        </xdr:cNvPicPr>
      </xdr:nvPicPr>
      <xdr:blipFill>
        <a:blip r:embed="rId262"/>
        <a:stretch>
          <a:fillRect/>
        </a:stretch>
      </xdr:blipFill>
      <xdr:spPr>
        <a:xfrm>
          <a:off x="2286000" y="53273325"/>
          <a:ext cx="114300" cy="133350"/>
        </a:xfrm>
        <a:prstGeom prst="rect">
          <a:avLst/>
        </a:prstGeom>
        <a:noFill/>
        <a:ln w="9525" cmpd="sng">
          <a:noFill/>
        </a:ln>
      </xdr:spPr>
    </xdr:pic>
    <xdr:clientData/>
  </xdr:twoCellAnchor>
  <xdr:twoCellAnchor editAs="oneCell">
    <xdr:from>
      <xdr:col>2</xdr:col>
      <xdr:colOff>66675</xdr:colOff>
      <xdr:row>288</xdr:row>
      <xdr:rowOff>19050</xdr:rowOff>
    </xdr:from>
    <xdr:to>
      <xdr:col>2</xdr:col>
      <xdr:colOff>180975</xdr:colOff>
      <xdr:row>288</xdr:row>
      <xdr:rowOff>152400</xdr:rowOff>
    </xdr:to>
    <xdr:pic>
      <xdr:nvPicPr>
        <xdr:cNvPr id="264" name="CheckBox263"/>
        <xdr:cNvPicPr preferRelativeResize="1">
          <a:picLocks noChangeAspect="1"/>
        </xdr:cNvPicPr>
      </xdr:nvPicPr>
      <xdr:blipFill>
        <a:blip r:embed="rId263"/>
        <a:stretch>
          <a:fillRect/>
        </a:stretch>
      </xdr:blipFill>
      <xdr:spPr>
        <a:xfrm>
          <a:off x="2286000" y="53444775"/>
          <a:ext cx="114300" cy="133350"/>
        </a:xfrm>
        <a:prstGeom prst="rect">
          <a:avLst/>
        </a:prstGeom>
        <a:noFill/>
        <a:ln w="9525" cmpd="sng">
          <a:noFill/>
        </a:ln>
      </xdr:spPr>
    </xdr:pic>
    <xdr:clientData/>
  </xdr:twoCellAnchor>
  <xdr:twoCellAnchor editAs="oneCell">
    <xdr:from>
      <xdr:col>2</xdr:col>
      <xdr:colOff>66675</xdr:colOff>
      <xdr:row>289</xdr:row>
      <xdr:rowOff>19050</xdr:rowOff>
    </xdr:from>
    <xdr:to>
      <xdr:col>2</xdr:col>
      <xdr:colOff>180975</xdr:colOff>
      <xdr:row>289</xdr:row>
      <xdr:rowOff>152400</xdr:rowOff>
    </xdr:to>
    <xdr:pic>
      <xdr:nvPicPr>
        <xdr:cNvPr id="265" name="CheckBox264"/>
        <xdr:cNvPicPr preferRelativeResize="1">
          <a:picLocks noChangeAspect="1"/>
        </xdr:cNvPicPr>
      </xdr:nvPicPr>
      <xdr:blipFill>
        <a:blip r:embed="rId264"/>
        <a:stretch>
          <a:fillRect/>
        </a:stretch>
      </xdr:blipFill>
      <xdr:spPr>
        <a:xfrm>
          <a:off x="2286000" y="53616225"/>
          <a:ext cx="114300" cy="133350"/>
        </a:xfrm>
        <a:prstGeom prst="rect">
          <a:avLst/>
        </a:prstGeom>
        <a:noFill/>
        <a:ln w="9525" cmpd="sng">
          <a:noFill/>
        </a:ln>
      </xdr:spPr>
    </xdr:pic>
    <xdr:clientData/>
  </xdr:twoCellAnchor>
  <xdr:twoCellAnchor editAs="oneCell">
    <xdr:from>
      <xdr:col>2</xdr:col>
      <xdr:colOff>66675</xdr:colOff>
      <xdr:row>290</xdr:row>
      <xdr:rowOff>19050</xdr:rowOff>
    </xdr:from>
    <xdr:to>
      <xdr:col>2</xdr:col>
      <xdr:colOff>180975</xdr:colOff>
      <xdr:row>290</xdr:row>
      <xdr:rowOff>152400</xdr:rowOff>
    </xdr:to>
    <xdr:pic>
      <xdr:nvPicPr>
        <xdr:cNvPr id="266" name="CheckBox265"/>
        <xdr:cNvPicPr preferRelativeResize="1">
          <a:picLocks noChangeAspect="1"/>
        </xdr:cNvPicPr>
      </xdr:nvPicPr>
      <xdr:blipFill>
        <a:blip r:embed="rId265"/>
        <a:stretch>
          <a:fillRect/>
        </a:stretch>
      </xdr:blipFill>
      <xdr:spPr>
        <a:xfrm>
          <a:off x="2286000" y="53787675"/>
          <a:ext cx="114300" cy="133350"/>
        </a:xfrm>
        <a:prstGeom prst="rect">
          <a:avLst/>
        </a:prstGeom>
        <a:noFill/>
        <a:ln w="9525" cmpd="sng">
          <a:noFill/>
        </a:ln>
      </xdr:spPr>
    </xdr:pic>
    <xdr:clientData/>
  </xdr:twoCellAnchor>
  <xdr:twoCellAnchor editAs="oneCell">
    <xdr:from>
      <xdr:col>2</xdr:col>
      <xdr:colOff>66675</xdr:colOff>
      <xdr:row>291</xdr:row>
      <xdr:rowOff>19050</xdr:rowOff>
    </xdr:from>
    <xdr:to>
      <xdr:col>2</xdr:col>
      <xdr:colOff>180975</xdr:colOff>
      <xdr:row>291</xdr:row>
      <xdr:rowOff>152400</xdr:rowOff>
    </xdr:to>
    <xdr:pic>
      <xdr:nvPicPr>
        <xdr:cNvPr id="267" name="CheckBox266"/>
        <xdr:cNvPicPr preferRelativeResize="1">
          <a:picLocks noChangeAspect="1"/>
        </xdr:cNvPicPr>
      </xdr:nvPicPr>
      <xdr:blipFill>
        <a:blip r:embed="rId266"/>
        <a:stretch>
          <a:fillRect/>
        </a:stretch>
      </xdr:blipFill>
      <xdr:spPr>
        <a:xfrm>
          <a:off x="2286000" y="53959125"/>
          <a:ext cx="114300" cy="133350"/>
        </a:xfrm>
        <a:prstGeom prst="rect">
          <a:avLst/>
        </a:prstGeom>
        <a:noFill/>
        <a:ln w="9525" cmpd="sng">
          <a:noFill/>
        </a:ln>
      </xdr:spPr>
    </xdr:pic>
    <xdr:clientData/>
  </xdr:twoCellAnchor>
  <xdr:twoCellAnchor editAs="oneCell">
    <xdr:from>
      <xdr:col>2</xdr:col>
      <xdr:colOff>66675</xdr:colOff>
      <xdr:row>292</xdr:row>
      <xdr:rowOff>19050</xdr:rowOff>
    </xdr:from>
    <xdr:to>
      <xdr:col>2</xdr:col>
      <xdr:colOff>180975</xdr:colOff>
      <xdr:row>292</xdr:row>
      <xdr:rowOff>152400</xdr:rowOff>
    </xdr:to>
    <xdr:pic>
      <xdr:nvPicPr>
        <xdr:cNvPr id="268" name="CheckBox267"/>
        <xdr:cNvPicPr preferRelativeResize="1">
          <a:picLocks noChangeAspect="1"/>
        </xdr:cNvPicPr>
      </xdr:nvPicPr>
      <xdr:blipFill>
        <a:blip r:embed="rId267"/>
        <a:stretch>
          <a:fillRect/>
        </a:stretch>
      </xdr:blipFill>
      <xdr:spPr>
        <a:xfrm>
          <a:off x="2286000" y="54130575"/>
          <a:ext cx="114300" cy="133350"/>
        </a:xfrm>
        <a:prstGeom prst="rect">
          <a:avLst/>
        </a:prstGeom>
        <a:noFill/>
        <a:ln w="9525" cmpd="sng">
          <a:noFill/>
        </a:ln>
      </xdr:spPr>
    </xdr:pic>
    <xdr:clientData/>
  </xdr:twoCellAnchor>
  <xdr:twoCellAnchor editAs="oneCell">
    <xdr:from>
      <xdr:col>2</xdr:col>
      <xdr:colOff>66675</xdr:colOff>
      <xdr:row>293</xdr:row>
      <xdr:rowOff>19050</xdr:rowOff>
    </xdr:from>
    <xdr:to>
      <xdr:col>2</xdr:col>
      <xdr:colOff>180975</xdr:colOff>
      <xdr:row>293</xdr:row>
      <xdr:rowOff>152400</xdr:rowOff>
    </xdr:to>
    <xdr:pic>
      <xdr:nvPicPr>
        <xdr:cNvPr id="269" name="CheckBox268"/>
        <xdr:cNvPicPr preferRelativeResize="1">
          <a:picLocks noChangeAspect="1"/>
        </xdr:cNvPicPr>
      </xdr:nvPicPr>
      <xdr:blipFill>
        <a:blip r:embed="rId268"/>
        <a:stretch>
          <a:fillRect/>
        </a:stretch>
      </xdr:blipFill>
      <xdr:spPr>
        <a:xfrm>
          <a:off x="2286000" y="54302025"/>
          <a:ext cx="114300" cy="133350"/>
        </a:xfrm>
        <a:prstGeom prst="rect">
          <a:avLst/>
        </a:prstGeom>
        <a:noFill/>
        <a:ln w="9525" cmpd="sng">
          <a:noFill/>
        </a:ln>
      </xdr:spPr>
    </xdr:pic>
    <xdr:clientData/>
  </xdr:twoCellAnchor>
  <xdr:twoCellAnchor editAs="oneCell">
    <xdr:from>
      <xdr:col>2</xdr:col>
      <xdr:colOff>66675</xdr:colOff>
      <xdr:row>294</xdr:row>
      <xdr:rowOff>19050</xdr:rowOff>
    </xdr:from>
    <xdr:to>
      <xdr:col>2</xdr:col>
      <xdr:colOff>180975</xdr:colOff>
      <xdr:row>294</xdr:row>
      <xdr:rowOff>152400</xdr:rowOff>
    </xdr:to>
    <xdr:pic>
      <xdr:nvPicPr>
        <xdr:cNvPr id="270" name="CheckBox269"/>
        <xdr:cNvPicPr preferRelativeResize="1">
          <a:picLocks noChangeAspect="1"/>
        </xdr:cNvPicPr>
      </xdr:nvPicPr>
      <xdr:blipFill>
        <a:blip r:embed="rId269"/>
        <a:stretch>
          <a:fillRect/>
        </a:stretch>
      </xdr:blipFill>
      <xdr:spPr>
        <a:xfrm>
          <a:off x="2286000" y="54473475"/>
          <a:ext cx="114300" cy="133350"/>
        </a:xfrm>
        <a:prstGeom prst="rect">
          <a:avLst/>
        </a:prstGeom>
        <a:noFill/>
        <a:ln w="9525" cmpd="sng">
          <a:noFill/>
        </a:ln>
      </xdr:spPr>
    </xdr:pic>
    <xdr:clientData/>
  </xdr:twoCellAnchor>
  <xdr:twoCellAnchor editAs="oneCell">
    <xdr:from>
      <xdr:col>2</xdr:col>
      <xdr:colOff>66675</xdr:colOff>
      <xdr:row>295</xdr:row>
      <xdr:rowOff>19050</xdr:rowOff>
    </xdr:from>
    <xdr:to>
      <xdr:col>2</xdr:col>
      <xdr:colOff>180975</xdr:colOff>
      <xdr:row>295</xdr:row>
      <xdr:rowOff>152400</xdr:rowOff>
    </xdr:to>
    <xdr:pic>
      <xdr:nvPicPr>
        <xdr:cNvPr id="271" name="CheckBox270"/>
        <xdr:cNvPicPr preferRelativeResize="1">
          <a:picLocks noChangeAspect="1"/>
        </xdr:cNvPicPr>
      </xdr:nvPicPr>
      <xdr:blipFill>
        <a:blip r:embed="rId270"/>
        <a:stretch>
          <a:fillRect/>
        </a:stretch>
      </xdr:blipFill>
      <xdr:spPr>
        <a:xfrm>
          <a:off x="2286000" y="54644925"/>
          <a:ext cx="114300" cy="133350"/>
        </a:xfrm>
        <a:prstGeom prst="rect">
          <a:avLst/>
        </a:prstGeom>
        <a:noFill/>
        <a:ln w="9525" cmpd="sng">
          <a:noFill/>
        </a:ln>
      </xdr:spPr>
    </xdr:pic>
    <xdr:clientData/>
  </xdr:twoCellAnchor>
  <xdr:twoCellAnchor editAs="oneCell">
    <xdr:from>
      <xdr:col>2</xdr:col>
      <xdr:colOff>66675</xdr:colOff>
      <xdr:row>296</xdr:row>
      <xdr:rowOff>19050</xdr:rowOff>
    </xdr:from>
    <xdr:to>
      <xdr:col>2</xdr:col>
      <xdr:colOff>180975</xdr:colOff>
      <xdr:row>296</xdr:row>
      <xdr:rowOff>152400</xdr:rowOff>
    </xdr:to>
    <xdr:pic>
      <xdr:nvPicPr>
        <xdr:cNvPr id="272" name="CheckBox271"/>
        <xdr:cNvPicPr preferRelativeResize="1">
          <a:picLocks noChangeAspect="1"/>
        </xdr:cNvPicPr>
      </xdr:nvPicPr>
      <xdr:blipFill>
        <a:blip r:embed="rId271"/>
        <a:stretch>
          <a:fillRect/>
        </a:stretch>
      </xdr:blipFill>
      <xdr:spPr>
        <a:xfrm>
          <a:off x="2286000" y="54816375"/>
          <a:ext cx="114300" cy="133350"/>
        </a:xfrm>
        <a:prstGeom prst="rect">
          <a:avLst/>
        </a:prstGeom>
        <a:noFill/>
        <a:ln w="9525" cmpd="sng">
          <a:noFill/>
        </a:ln>
      </xdr:spPr>
    </xdr:pic>
    <xdr:clientData/>
  </xdr:twoCellAnchor>
  <xdr:twoCellAnchor editAs="oneCell">
    <xdr:from>
      <xdr:col>2</xdr:col>
      <xdr:colOff>66675</xdr:colOff>
      <xdr:row>297</xdr:row>
      <xdr:rowOff>19050</xdr:rowOff>
    </xdr:from>
    <xdr:to>
      <xdr:col>2</xdr:col>
      <xdr:colOff>180975</xdr:colOff>
      <xdr:row>297</xdr:row>
      <xdr:rowOff>152400</xdr:rowOff>
    </xdr:to>
    <xdr:pic>
      <xdr:nvPicPr>
        <xdr:cNvPr id="273" name="CheckBox272"/>
        <xdr:cNvPicPr preferRelativeResize="1">
          <a:picLocks noChangeAspect="1"/>
        </xdr:cNvPicPr>
      </xdr:nvPicPr>
      <xdr:blipFill>
        <a:blip r:embed="rId272"/>
        <a:stretch>
          <a:fillRect/>
        </a:stretch>
      </xdr:blipFill>
      <xdr:spPr>
        <a:xfrm>
          <a:off x="2286000" y="54987825"/>
          <a:ext cx="114300" cy="133350"/>
        </a:xfrm>
        <a:prstGeom prst="rect">
          <a:avLst/>
        </a:prstGeom>
        <a:noFill/>
        <a:ln w="9525" cmpd="sng">
          <a:noFill/>
        </a:ln>
      </xdr:spPr>
    </xdr:pic>
    <xdr:clientData/>
  </xdr:twoCellAnchor>
  <xdr:twoCellAnchor editAs="oneCell">
    <xdr:from>
      <xdr:col>2</xdr:col>
      <xdr:colOff>66675</xdr:colOff>
      <xdr:row>298</xdr:row>
      <xdr:rowOff>19050</xdr:rowOff>
    </xdr:from>
    <xdr:to>
      <xdr:col>2</xdr:col>
      <xdr:colOff>180975</xdr:colOff>
      <xdr:row>298</xdr:row>
      <xdr:rowOff>152400</xdr:rowOff>
    </xdr:to>
    <xdr:pic>
      <xdr:nvPicPr>
        <xdr:cNvPr id="274" name="CheckBox273"/>
        <xdr:cNvPicPr preferRelativeResize="1">
          <a:picLocks noChangeAspect="1"/>
        </xdr:cNvPicPr>
      </xdr:nvPicPr>
      <xdr:blipFill>
        <a:blip r:embed="rId273"/>
        <a:stretch>
          <a:fillRect/>
        </a:stretch>
      </xdr:blipFill>
      <xdr:spPr>
        <a:xfrm>
          <a:off x="2286000" y="55159275"/>
          <a:ext cx="114300" cy="133350"/>
        </a:xfrm>
        <a:prstGeom prst="rect">
          <a:avLst/>
        </a:prstGeom>
        <a:noFill/>
        <a:ln w="9525" cmpd="sng">
          <a:noFill/>
        </a:ln>
      </xdr:spPr>
    </xdr:pic>
    <xdr:clientData/>
  </xdr:twoCellAnchor>
  <xdr:twoCellAnchor editAs="oneCell">
    <xdr:from>
      <xdr:col>2</xdr:col>
      <xdr:colOff>66675</xdr:colOff>
      <xdr:row>299</xdr:row>
      <xdr:rowOff>19050</xdr:rowOff>
    </xdr:from>
    <xdr:to>
      <xdr:col>2</xdr:col>
      <xdr:colOff>180975</xdr:colOff>
      <xdr:row>299</xdr:row>
      <xdr:rowOff>152400</xdr:rowOff>
    </xdr:to>
    <xdr:pic>
      <xdr:nvPicPr>
        <xdr:cNvPr id="275" name="CheckBox274"/>
        <xdr:cNvPicPr preferRelativeResize="1">
          <a:picLocks noChangeAspect="1"/>
        </xdr:cNvPicPr>
      </xdr:nvPicPr>
      <xdr:blipFill>
        <a:blip r:embed="rId274"/>
        <a:stretch>
          <a:fillRect/>
        </a:stretch>
      </xdr:blipFill>
      <xdr:spPr>
        <a:xfrm>
          <a:off x="2286000" y="55330725"/>
          <a:ext cx="114300" cy="133350"/>
        </a:xfrm>
        <a:prstGeom prst="rect">
          <a:avLst/>
        </a:prstGeom>
        <a:noFill/>
        <a:ln w="9525" cmpd="sng">
          <a:noFill/>
        </a:ln>
      </xdr:spPr>
    </xdr:pic>
    <xdr:clientData/>
  </xdr:twoCellAnchor>
  <xdr:twoCellAnchor editAs="oneCell">
    <xdr:from>
      <xdr:col>2</xdr:col>
      <xdr:colOff>66675</xdr:colOff>
      <xdr:row>302</xdr:row>
      <xdr:rowOff>19050</xdr:rowOff>
    </xdr:from>
    <xdr:to>
      <xdr:col>2</xdr:col>
      <xdr:colOff>180975</xdr:colOff>
      <xdr:row>302</xdr:row>
      <xdr:rowOff>152400</xdr:rowOff>
    </xdr:to>
    <xdr:pic>
      <xdr:nvPicPr>
        <xdr:cNvPr id="276" name="CheckBox275"/>
        <xdr:cNvPicPr preferRelativeResize="1">
          <a:picLocks noChangeAspect="1"/>
        </xdr:cNvPicPr>
      </xdr:nvPicPr>
      <xdr:blipFill>
        <a:blip r:embed="rId275"/>
        <a:stretch>
          <a:fillRect/>
        </a:stretch>
      </xdr:blipFill>
      <xdr:spPr>
        <a:xfrm>
          <a:off x="2286000" y="55930800"/>
          <a:ext cx="114300" cy="133350"/>
        </a:xfrm>
        <a:prstGeom prst="rect">
          <a:avLst/>
        </a:prstGeom>
        <a:noFill/>
        <a:ln w="9525" cmpd="sng">
          <a:noFill/>
        </a:ln>
      </xdr:spPr>
    </xdr:pic>
    <xdr:clientData/>
  </xdr:twoCellAnchor>
  <xdr:twoCellAnchor editAs="oneCell">
    <xdr:from>
      <xdr:col>2</xdr:col>
      <xdr:colOff>66675</xdr:colOff>
      <xdr:row>303</xdr:row>
      <xdr:rowOff>19050</xdr:rowOff>
    </xdr:from>
    <xdr:to>
      <xdr:col>2</xdr:col>
      <xdr:colOff>180975</xdr:colOff>
      <xdr:row>303</xdr:row>
      <xdr:rowOff>152400</xdr:rowOff>
    </xdr:to>
    <xdr:pic>
      <xdr:nvPicPr>
        <xdr:cNvPr id="277" name="CheckBox276"/>
        <xdr:cNvPicPr preferRelativeResize="1">
          <a:picLocks noChangeAspect="1"/>
        </xdr:cNvPicPr>
      </xdr:nvPicPr>
      <xdr:blipFill>
        <a:blip r:embed="rId276"/>
        <a:stretch>
          <a:fillRect/>
        </a:stretch>
      </xdr:blipFill>
      <xdr:spPr>
        <a:xfrm>
          <a:off x="2286000" y="56102250"/>
          <a:ext cx="114300" cy="133350"/>
        </a:xfrm>
        <a:prstGeom prst="rect">
          <a:avLst/>
        </a:prstGeom>
        <a:noFill/>
        <a:ln w="9525" cmpd="sng">
          <a:noFill/>
        </a:ln>
      </xdr:spPr>
    </xdr:pic>
    <xdr:clientData/>
  </xdr:twoCellAnchor>
  <xdr:twoCellAnchor editAs="oneCell">
    <xdr:from>
      <xdr:col>2</xdr:col>
      <xdr:colOff>66675</xdr:colOff>
      <xdr:row>304</xdr:row>
      <xdr:rowOff>19050</xdr:rowOff>
    </xdr:from>
    <xdr:to>
      <xdr:col>2</xdr:col>
      <xdr:colOff>180975</xdr:colOff>
      <xdr:row>304</xdr:row>
      <xdr:rowOff>152400</xdr:rowOff>
    </xdr:to>
    <xdr:pic>
      <xdr:nvPicPr>
        <xdr:cNvPr id="278" name="CheckBox277"/>
        <xdr:cNvPicPr preferRelativeResize="1">
          <a:picLocks noChangeAspect="1"/>
        </xdr:cNvPicPr>
      </xdr:nvPicPr>
      <xdr:blipFill>
        <a:blip r:embed="rId277"/>
        <a:stretch>
          <a:fillRect/>
        </a:stretch>
      </xdr:blipFill>
      <xdr:spPr>
        <a:xfrm>
          <a:off x="2286000" y="56273700"/>
          <a:ext cx="114300" cy="133350"/>
        </a:xfrm>
        <a:prstGeom prst="rect">
          <a:avLst/>
        </a:prstGeom>
        <a:noFill/>
        <a:ln w="9525" cmpd="sng">
          <a:noFill/>
        </a:ln>
      </xdr:spPr>
    </xdr:pic>
    <xdr:clientData/>
  </xdr:twoCellAnchor>
  <xdr:twoCellAnchor editAs="oneCell">
    <xdr:from>
      <xdr:col>2</xdr:col>
      <xdr:colOff>66675</xdr:colOff>
      <xdr:row>305</xdr:row>
      <xdr:rowOff>19050</xdr:rowOff>
    </xdr:from>
    <xdr:to>
      <xdr:col>2</xdr:col>
      <xdr:colOff>180975</xdr:colOff>
      <xdr:row>305</xdr:row>
      <xdr:rowOff>152400</xdr:rowOff>
    </xdr:to>
    <xdr:pic>
      <xdr:nvPicPr>
        <xdr:cNvPr id="279" name="CheckBox278"/>
        <xdr:cNvPicPr preferRelativeResize="1">
          <a:picLocks noChangeAspect="1"/>
        </xdr:cNvPicPr>
      </xdr:nvPicPr>
      <xdr:blipFill>
        <a:blip r:embed="rId278"/>
        <a:stretch>
          <a:fillRect/>
        </a:stretch>
      </xdr:blipFill>
      <xdr:spPr>
        <a:xfrm>
          <a:off x="2286000" y="56445150"/>
          <a:ext cx="114300" cy="133350"/>
        </a:xfrm>
        <a:prstGeom prst="rect">
          <a:avLst/>
        </a:prstGeom>
        <a:noFill/>
        <a:ln w="9525" cmpd="sng">
          <a:noFill/>
        </a:ln>
      </xdr:spPr>
    </xdr:pic>
    <xdr:clientData/>
  </xdr:twoCellAnchor>
  <xdr:twoCellAnchor editAs="oneCell">
    <xdr:from>
      <xdr:col>2</xdr:col>
      <xdr:colOff>66675</xdr:colOff>
      <xdr:row>306</xdr:row>
      <xdr:rowOff>19050</xdr:rowOff>
    </xdr:from>
    <xdr:to>
      <xdr:col>2</xdr:col>
      <xdr:colOff>180975</xdr:colOff>
      <xdr:row>306</xdr:row>
      <xdr:rowOff>152400</xdr:rowOff>
    </xdr:to>
    <xdr:pic>
      <xdr:nvPicPr>
        <xdr:cNvPr id="280" name="CheckBox279"/>
        <xdr:cNvPicPr preferRelativeResize="1">
          <a:picLocks noChangeAspect="1"/>
        </xdr:cNvPicPr>
      </xdr:nvPicPr>
      <xdr:blipFill>
        <a:blip r:embed="rId279"/>
        <a:stretch>
          <a:fillRect/>
        </a:stretch>
      </xdr:blipFill>
      <xdr:spPr>
        <a:xfrm>
          <a:off x="2286000" y="56616600"/>
          <a:ext cx="114300" cy="133350"/>
        </a:xfrm>
        <a:prstGeom prst="rect">
          <a:avLst/>
        </a:prstGeom>
        <a:noFill/>
        <a:ln w="9525" cmpd="sng">
          <a:noFill/>
        </a:ln>
      </xdr:spPr>
    </xdr:pic>
    <xdr:clientData/>
  </xdr:twoCellAnchor>
  <xdr:twoCellAnchor editAs="oneCell">
    <xdr:from>
      <xdr:col>2</xdr:col>
      <xdr:colOff>66675</xdr:colOff>
      <xdr:row>307</xdr:row>
      <xdr:rowOff>19050</xdr:rowOff>
    </xdr:from>
    <xdr:to>
      <xdr:col>2</xdr:col>
      <xdr:colOff>180975</xdr:colOff>
      <xdr:row>307</xdr:row>
      <xdr:rowOff>152400</xdr:rowOff>
    </xdr:to>
    <xdr:pic>
      <xdr:nvPicPr>
        <xdr:cNvPr id="281" name="CheckBox280"/>
        <xdr:cNvPicPr preferRelativeResize="1">
          <a:picLocks noChangeAspect="1"/>
        </xdr:cNvPicPr>
      </xdr:nvPicPr>
      <xdr:blipFill>
        <a:blip r:embed="rId280"/>
        <a:stretch>
          <a:fillRect/>
        </a:stretch>
      </xdr:blipFill>
      <xdr:spPr>
        <a:xfrm>
          <a:off x="2286000" y="56788050"/>
          <a:ext cx="114300" cy="133350"/>
        </a:xfrm>
        <a:prstGeom prst="rect">
          <a:avLst/>
        </a:prstGeom>
        <a:noFill/>
        <a:ln w="9525" cmpd="sng">
          <a:noFill/>
        </a:ln>
      </xdr:spPr>
    </xdr:pic>
    <xdr:clientData/>
  </xdr:twoCellAnchor>
  <xdr:twoCellAnchor editAs="oneCell">
    <xdr:from>
      <xdr:col>2</xdr:col>
      <xdr:colOff>66675</xdr:colOff>
      <xdr:row>308</xdr:row>
      <xdr:rowOff>19050</xdr:rowOff>
    </xdr:from>
    <xdr:to>
      <xdr:col>2</xdr:col>
      <xdr:colOff>180975</xdr:colOff>
      <xdr:row>308</xdr:row>
      <xdr:rowOff>152400</xdr:rowOff>
    </xdr:to>
    <xdr:pic>
      <xdr:nvPicPr>
        <xdr:cNvPr id="282" name="CheckBox281"/>
        <xdr:cNvPicPr preferRelativeResize="1">
          <a:picLocks noChangeAspect="1"/>
        </xdr:cNvPicPr>
      </xdr:nvPicPr>
      <xdr:blipFill>
        <a:blip r:embed="rId281"/>
        <a:stretch>
          <a:fillRect/>
        </a:stretch>
      </xdr:blipFill>
      <xdr:spPr>
        <a:xfrm>
          <a:off x="2286000" y="56959500"/>
          <a:ext cx="114300" cy="133350"/>
        </a:xfrm>
        <a:prstGeom prst="rect">
          <a:avLst/>
        </a:prstGeom>
        <a:noFill/>
        <a:ln w="9525" cmpd="sng">
          <a:noFill/>
        </a:ln>
      </xdr:spPr>
    </xdr:pic>
    <xdr:clientData/>
  </xdr:twoCellAnchor>
  <xdr:twoCellAnchor editAs="oneCell">
    <xdr:from>
      <xdr:col>2</xdr:col>
      <xdr:colOff>66675</xdr:colOff>
      <xdr:row>309</xdr:row>
      <xdr:rowOff>19050</xdr:rowOff>
    </xdr:from>
    <xdr:to>
      <xdr:col>2</xdr:col>
      <xdr:colOff>180975</xdr:colOff>
      <xdr:row>309</xdr:row>
      <xdr:rowOff>152400</xdr:rowOff>
    </xdr:to>
    <xdr:pic>
      <xdr:nvPicPr>
        <xdr:cNvPr id="283" name="CheckBox282"/>
        <xdr:cNvPicPr preferRelativeResize="1">
          <a:picLocks noChangeAspect="1"/>
        </xdr:cNvPicPr>
      </xdr:nvPicPr>
      <xdr:blipFill>
        <a:blip r:embed="rId282"/>
        <a:stretch>
          <a:fillRect/>
        </a:stretch>
      </xdr:blipFill>
      <xdr:spPr>
        <a:xfrm>
          <a:off x="2286000" y="57130950"/>
          <a:ext cx="114300" cy="133350"/>
        </a:xfrm>
        <a:prstGeom prst="rect">
          <a:avLst/>
        </a:prstGeom>
        <a:noFill/>
        <a:ln w="9525" cmpd="sng">
          <a:noFill/>
        </a:ln>
      </xdr:spPr>
    </xdr:pic>
    <xdr:clientData/>
  </xdr:twoCellAnchor>
  <xdr:twoCellAnchor editAs="oneCell">
    <xdr:from>
      <xdr:col>2</xdr:col>
      <xdr:colOff>66675</xdr:colOff>
      <xdr:row>310</xdr:row>
      <xdr:rowOff>19050</xdr:rowOff>
    </xdr:from>
    <xdr:to>
      <xdr:col>2</xdr:col>
      <xdr:colOff>180975</xdr:colOff>
      <xdr:row>310</xdr:row>
      <xdr:rowOff>152400</xdr:rowOff>
    </xdr:to>
    <xdr:pic>
      <xdr:nvPicPr>
        <xdr:cNvPr id="284" name="CheckBox283"/>
        <xdr:cNvPicPr preferRelativeResize="1">
          <a:picLocks noChangeAspect="1"/>
        </xdr:cNvPicPr>
      </xdr:nvPicPr>
      <xdr:blipFill>
        <a:blip r:embed="rId283"/>
        <a:stretch>
          <a:fillRect/>
        </a:stretch>
      </xdr:blipFill>
      <xdr:spPr>
        <a:xfrm>
          <a:off x="2286000" y="57302400"/>
          <a:ext cx="114300" cy="133350"/>
        </a:xfrm>
        <a:prstGeom prst="rect">
          <a:avLst/>
        </a:prstGeom>
        <a:noFill/>
        <a:ln w="9525" cmpd="sng">
          <a:noFill/>
        </a:ln>
      </xdr:spPr>
    </xdr:pic>
    <xdr:clientData/>
  </xdr:twoCellAnchor>
  <xdr:twoCellAnchor editAs="oneCell">
    <xdr:from>
      <xdr:col>2</xdr:col>
      <xdr:colOff>66675</xdr:colOff>
      <xdr:row>311</xdr:row>
      <xdr:rowOff>19050</xdr:rowOff>
    </xdr:from>
    <xdr:to>
      <xdr:col>2</xdr:col>
      <xdr:colOff>180975</xdr:colOff>
      <xdr:row>311</xdr:row>
      <xdr:rowOff>152400</xdr:rowOff>
    </xdr:to>
    <xdr:pic>
      <xdr:nvPicPr>
        <xdr:cNvPr id="285" name="CheckBox284"/>
        <xdr:cNvPicPr preferRelativeResize="1">
          <a:picLocks noChangeAspect="1"/>
        </xdr:cNvPicPr>
      </xdr:nvPicPr>
      <xdr:blipFill>
        <a:blip r:embed="rId284"/>
        <a:stretch>
          <a:fillRect/>
        </a:stretch>
      </xdr:blipFill>
      <xdr:spPr>
        <a:xfrm>
          <a:off x="2286000" y="57473850"/>
          <a:ext cx="114300" cy="133350"/>
        </a:xfrm>
        <a:prstGeom prst="rect">
          <a:avLst/>
        </a:prstGeom>
        <a:noFill/>
        <a:ln w="9525" cmpd="sng">
          <a:noFill/>
        </a:ln>
      </xdr:spPr>
    </xdr:pic>
    <xdr:clientData/>
  </xdr:twoCellAnchor>
  <xdr:twoCellAnchor editAs="oneCell">
    <xdr:from>
      <xdr:col>2</xdr:col>
      <xdr:colOff>66675</xdr:colOff>
      <xdr:row>312</xdr:row>
      <xdr:rowOff>19050</xdr:rowOff>
    </xdr:from>
    <xdr:to>
      <xdr:col>2</xdr:col>
      <xdr:colOff>180975</xdr:colOff>
      <xdr:row>312</xdr:row>
      <xdr:rowOff>152400</xdr:rowOff>
    </xdr:to>
    <xdr:pic>
      <xdr:nvPicPr>
        <xdr:cNvPr id="286" name="CheckBox285"/>
        <xdr:cNvPicPr preferRelativeResize="1">
          <a:picLocks noChangeAspect="1"/>
        </xdr:cNvPicPr>
      </xdr:nvPicPr>
      <xdr:blipFill>
        <a:blip r:embed="rId285"/>
        <a:stretch>
          <a:fillRect/>
        </a:stretch>
      </xdr:blipFill>
      <xdr:spPr>
        <a:xfrm>
          <a:off x="2286000" y="57645300"/>
          <a:ext cx="114300" cy="133350"/>
        </a:xfrm>
        <a:prstGeom prst="rect">
          <a:avLst/>
        </a:prstGeom>
        <a:noFill/>
        <a:ln w="9525" cmpd="sng">
          <a:noFill/>
        </a:ln>
      </xdr:spPr>
    </xdr:pic>
    <xdr:clientData/>
  </xdr:twoCellAnchor>
  <xdr:twoCellAnchor editAs="oneCell">
    <xdr:from>
      <xdr:col>2</xdr:col>
      <xdr:colOff>66675</xdr:colOff>
      <xdr:row>313</xdr:row>
      <xdr:rowOff>19050</xdr:rowOff>
    </xdr:from>
    <xdr:to>
      <xdr:col>2</xdr:col>
      <xdr:colOff>180975</xdr:colOff>
      <xdr:row>313</xdr:row>
      <xdr:rowOff>152400</xdr:rowOff>
    </xdr:to>
    <xdr:pic>
      <xdr:nvPicPr>
        <xdr:cNvPr id="287" name="CheckBox286"/>
        <xdr:cNvPicPr preferRelativeResize="1">
          <a:picLocks noChangeAspect="1"/>
        </xdr:cNvPicPr>
      </xdr:nvPicPr>
      <xdr:blipFill>
        <a:blip r:embed="rId286"/>
        <a:stretch>
          <a:fillRect/>
        </a:stretch>
      </xdr:blipFill>
      <xdr:spPr>
        <a:xfrm>
          <a:off x="2286000" y="57816750"/>
          <a:ext cx="114300" cy="133350"/>
        </a:xfrm>
        <a:prstGeom prst="rect">
          <a:avLst/>
        </a:prstGeom>
        <a:noFill/>
        <a:ln w="9525" cmpd="sng">
          <a:noFill/>
        </a:ln>
      </xdr:spPr>
    </xdr:pic>
    <xdr:clientData/>
  </xdr:twoCellAnchor>
  <xdr:twoCellAnchor editAs="oneCell">
    <xdr:from>
      <xdr:col>2</xdr:col>
      <xdr:colOff>66675</xdr:colOff>
      <xdr:row>314</xdr:row>
      <xdr:rowOff>19050</xdr:rowOff>
    </xdr:from>
    <xdr:to>
      <xdr:col>2</xdr:col>
      <xdr:colOff>180975</xdr:colOff>
      <xdr:row>314</xdr:row>
      <xdr:rowOff>152400</xdr:rowOff>
    </xdr:to>
    <xdr:pic>
      <xdr:nvPicPr>
        <xdr:cNvPr id="288" name="CheckBox287"/>
        <xdr:cNvPicPr preferRelativeResize="1">
          <a:picLocks noChangeAspect="1"/>
        </xdr:cNvPicPr>
      </xdr:nvPicPr>
      <xdr:blipFill>
        <a:blip r:embed="rId287"/>
        <a:stretch>
          <a:fillRect/>
        </a:stretch>
      </xdr:blipFill>
      <xdr:spPr>
        <a:xfrm>
          <a:off x="2286000" y="57988200"/>
          <a:ext cx="114300" cy="133350"/>
        </a:xfrm>
        <a:prstGeom prst="rect">
          <a:avLst/>
        </a:prstGeom>
        <a:noFill/>
        <a:ln w="9525" cmpd="sng">
          <a:noFill/>
        </a:ln>
      </xdr:spPr>
    </xdr:pic>
    <xdr:clientData/>
  </xdr:twoCellAnchor>
  <xdr:twoCellAnchor editAs="oneCell">
    <xdr:from>
      <xdr:col>2</xdr:col>
      <xdr:colOff>66675</xdr:colOff>
      <xdr:row>315</xdr:row>
      <xdr:rowOff>19050</xdr:rowOff>
    </xdr:from>
    <xdr:to>
      <xdr:col>2</xdr:col>
      <xdr:colOff>180975</xdr:colOff>
      <xdr:row>315</xdr:row>
      <xdr:rowOff>152400</xdr:rowOff>
    </xdr:to>
    <xdr:pic>
      <xdr:nvPicPr>
        <xdr:cNvPr id="289" name="CheckBox288"/>
        <xdr:cNvPicPr preferRelativeResize="1">
          <a:picLocks noChangeAspect="1"/>
        </xdr:cNvPicPr>
      </xdr:nvPicPr>
      <xdr:blipFill>
        <a:blip r:embed="rId288"/>
        <a:stretch>
          <a:fillRect/>
        </a:stretch>
      </xdr:blipFill>
      <xdr:spPr>
        <a:xfrm>
          <a:off x="2286000" y="58159650"/>
          <a:ext cx="114300" cy="133350"/>
        </a:xfrm>
        <a:prstGeom prst="rect">
          <a:avLst/>
        </a:prstGeom>
        <a:noFill/>
        <a:ln w="9525" cmpd="sng">
          <a:noFill/>
        </a:ln>
      </xdr:spPr>
    </xdr:pic>
    <xdr:clientData/>
  </xdr:twoCellAnchor>
  <xdr:twoCellAnchor editAs="oneCell">
    <xdr:from>
      <xdr:col>2</xdr:col>
      <xdr:colOff>66675</xdr:colOff>
      <xdr:row>316</xdr:row>
      <xdr:rowOff>19050</xdr:rowOff>
    </xdr:from>
    <xdr:to>
      <xdr:col>2</xdr:col>
      <xdr:colOff>180975</xdr:colOff>
      <xdr:row>316</xdr:row>
      <xdr:rowOff>152400</xdr:rowOff>
    </xdr:to>
    <xdr:pic>
      <xdr:nvPicPr>
        <xdr:cNvPr id="290" name="CheckBox289"/>
        <xdr:cNvPicPr preferRelativeResize="1">
          <a:picLocks noChangeAspect="1"/>
        </xdr:cNvPicPr>
      </xdr:nvPicPr>
      <xdr:blipFill>
        <a:blip r:embed="rId289"/>
        <a:stretch>
          <a:fillRect/>
        </a:stretch>
      </xdr:blipFill>
      <xdr:spPr>
        <a:xfrm>
          <a:off x="2286000" y="58331100"/>
          <a:ext cx="114300" cy="133350"/>
        </a:xfrm>
        <a:prstGeom prst="rect">
          <a:avLst/>
        </a:prstGeom>
        <a:noFill/>
        <a:ln w="9525" cmpd="sng">
          <a:noFill/>
        </a:ln>
      </xdr:spPr>
    </xdr:pic>
    <xdr:clientData/>
  </xdr:twoCellAnchor>
  <xdr:twoCellAnchor editAs="oneCell">
    <xdr:from>
      <xdr:col>2</xdr:col>
      <xdr:colOff>66675</xdr:colOff>
      <xdr:row>317</xdr:row>
      <xdr:rowOff>19050</xdr:rowOff>
    </xdr:from>
    <xdr:to>
      <xdr:col>2</xdr:col>
      <xdr:colOff>180975</xdr:colOff>
      <xdr:row>317</xdr:row>
      <xdr:rowOff>152400</xdr:rowOff>
    </xdr:to>
    <xdr:pic>
      <xdr:nvPicPr>
        <xdr:cNvPr id="291" name="CheckBox290"/>
        <xdr:cNvPicPr preferRelativeResize="1">
          <a:picLocks noChangeAspect="1"/>
        </xdr:cNvPicPr>
      </xdr:nvPicPr>
      <xdr:blipFill>
        <a:blip r:embed="rId290"/>
        <a:stretch>
          <a:fillRect/>
        </a:stretch>
      </xdr:blipFill>
      <xdr:spPr>
        <a:xfrm>
          <a:off x="2286000" y="58502550"/>
          <a:ext cx="114300" cy="133350"/>
        </a:xfrm>
        <a:prstGeom prst="rect">
          <a:avLst/>
        </a:prstGeom>
        <a:noFill/>
        <a:ln w="9525" cmpd="sng">
          <a:noFill/>
        </a:ln>
      </xdr:spPr>
    </xdr:pic>
    <xdr:clientData/>
  </xdr:twoCellAnchor>
  <xdr:twoCellAnchor editAs="oneCell">
    <xdr:from>
      <xdr:col>2</xdr:col>
      <xdr:colOff>66675</xdr:colOff>
      <xdr:row>318</xdr:row>
      <xdr:rowOff>19050</xdr:rowOff>
    </xdr:from>
    <xdr:to>
      <xdr:col>2</xdr:col>
      <xdr:colOff>180975</xdr:colOff>
      <xdr:row>318</xdr:row>
      <xdr:rowOff>152400</xdr:rowOff>
    </xdr:to>
    <xdr:pic>
      <xdr:nvPicPr>
        <xdr:cNvPr id="292" name="CheckBox291"/>
        <xdr:cNvPicPr preferRelativeResize="1">
          <a:picLocks noChangeAspect="1"/>
        </xdr:cNvPicPr>
      </xdr:nvPicPr>
      <xdr:blipFill>
        <a:blip r:embed="rId291"/>
        <a:stretch>
          <a:fillRect/>
        </a:stretch>
      </xdr:blipFill>
      <xdr:spPr>
        <a:xfrm>
          <a:off x="2286000" y="58674000"/>
          <a:ext cx="114300" cy="133350"/>
        </a:xfrm>
        <a:prstGeom prst="rect">
          <a:avLst/>
        </a:prstGeom>
        <a:noFill/>
        <a:ln w="9525" cmpd="sng">
          <a:noFill/>
        </a:ln>
      </xdr:spPr>
    </xdr:pic>
    <xdr:clientData/>
  </xdr:twoCellAnchor>
  <xdr:twoCellAnchor editAs="oneCell">
    <xdr:from>
      <xdr:col>2</xdr:col>
      <xdr:colOff>66675</xdr:colOff>
      <xdr:row>319</xdr:row>
      <xdr:rowOff>19050</xdr:rowOff>
    </xdr:from>
    <xdr:to>
      <xdr:col>2</xdr:col>
      <xdr:colOff>180975</xdr:colOff>
      <xdr:row>319</xdr:row>
      <xdr:rowOff>152400</xdr:rowOff>
    </xdr:to>
    <xdr:pic>
      <xdr:nvPicPr>
        <xdr:cNvPr id="293" name="CheckBox292"/>
        <xdr:cNvPicPr preferRelativeResize="1">
          <a:picLocks noChangeAspect="1"/>
        </xdr:cNvPicPr>
      </xdr:nvPicPr>
      <xdr:blipFill>
        <a:blip r:embed="rId292"/>
        <a:stretch>
          <a:fillRect/>
        </a:stretch>
      </xdr:blipFill>
      <xdr:spPr>
        <a:xfrm>
          <a:off x="2286000" y="58845450"/>
          <a:ext cx="114300" cy="133350"/>
        </a:xfrm>
        <a:prstGeom prst="rect">
          <a:avLst/>
        </a:prstGeom>
        <a:noFill/>
        <a:ln w="9525" cmpd="sng">
          <a:noFill/>
        </a:ln>
      </xdr:spPr>
    </xdr:pic>
    <xdr:clientData/>
  </xdr:twoCellAnchor>
  <xdr:twoCellAnchor editAs="oneCell">
    <xdr:from>
      <xdr:col>2</xdr:col>
      <xdr:colOff>66675</xdr:colOff>
      <xdr:row>320</xdr:row>
      <xdr:rowOff>19050</xdr:rowOff>
    </xdr:from>
    <xdr:to>
      <xdr:col>2</xdr:col>
      <xdr:colOff>180975</xdr:colOff>
      <xdr:row>320</xdr:row>
      <xdr:rowOff>152400</xdr:rowOff>
    </xdr:to>
    <xdr:pic>
      <xdr:nvPicPr>
        <xdr:cNvPr id="294" name="CheckBox293"/>
        <xdr:cNvPicPr preferRelativeResize="1">
          <a:picLocks noChangeAspect="1"/>
        </xdr:cNvPicPr>
      </xdr:nvPicPr>
      <xdr:blipFill>
        <a:blip r:embed="rId293"/>
        <a:stretch>
          <a:fillRect/>
        </a:stretch>
      </xdr:blipFill>
      <xdr:spPr>
        <a:xfrm>
          <a:off x="2286000" y="59016900"/>
          <a:ext cx="114300" cy="133350"/>
        </a:xfrm>
        <a:prstGeom prst="rect">
          <a:avLst/>
        </a:prstGeom>
        <a:noFill/>
        <a:ln w="9525" cmpd="sng">
          <a:noFill/>
        </a:ln>
      </xdr:spPr>
    </xdr:pic>
    <xdr:clientData/>
  </xdr:twoCellAnchor>
  <xdr:twoCellAnchor editAs="oneCell">
    <xdr:from>
      <xdr:col>2</xdr:col>
      <xdr:colOff>66675</xdr:colOff>
      <xdr:row>321</xdr:row>
      <xdr:rowOff>19050</xdr:rowOff>
    </xdr:from>
    <xdr:to>
      <xdr:col>2</xdr:col>
      <xdr:colOff>180975</xdr:colOff>
      <xdr:row>321</xdr:row>
      <xdr:rowOff>152400</xdr:rowOff>
    </xdr:to>
    <xdr:pic>
      <xdr:nvPicPr>
        <xdr:cNvPr id="295" name="CheckBox294"/>
        <xdr:cNvPicPr preferRelativeResize="1">
          <a:picLocks noChangeAspect="1"/>
        </xdr:cNvPicPr>
      </xdr:nvPicPr>
      <xdr:blipFill>
        <a:blip r:embed="rId294"/>
        <a:stretch>
          <a:fillRect/>
        </a:stretch>
      </xdr:blipFill>
      <xdr:spPr>
        <a:xfrm>
          <a:off x="2286000" y="59188350"/>
          <a:ext cx="114300" cy="133350"/>
        </a:xfrm>
        <a:prstGeom prst="rect">
          <a:avLst/>
        </a:prstGeom>
        <a:noFill/>
        <a:ln w="9525" cmpd="sng">
          <a:noFill/>
        </a:ln>
      </xdr:spPr>
    </xdr:pic>
    <xdr:clientData/>
  </xdr:twoCellAnchor>
  <xdr:twoCellAnchor editAs="oneCell">
    <xdr:from>
      <xdr:col>2</xdr:col>
      <xdr:colOff>66675</xdr:colOff>
      <xdr:row>322</xdr:row>
      <xdr:rowOff>19050</xdr:rowOff>
    </xdr:from>
    <xdr:to>
      <xdr:col>2</xdr:col>
      <xdr:colOff>180975</xdr:colOff>
      <xdr:row>322</xdr:row>
      <xdr:rowOff>152400</xdr:rowOff>
    </xdr:to>
    <xdr:pic>
      <xdr:nvPicPr>
        <xdr:cNvPr id="296" name="CheckBox295"/>
        <xdr:cNvPicPr preferRelativeResize="1">
          <a:picLocks noChangeAspect="1"/>
        </xdr:cNvPicPr>
      </xdr:nvPicPr>
      <xdr:blipFill>
        <a:blip r:embed="rId295"/>
        <a:stretch>
          <a:fillRect/>
        </a:stretch>
      </xdr:blipFill>
      <xdr:spPr>
        <a:xfrm>
          <a:off x="2286000" y="59359800"/>
          <a:ext cx="114300" cy="133350"/>
        </a:xfrm>
        <a:prstGeom prst="rect">
          <a:avLst/>
        </a:prstGeom>
        <a:noFill/>
        <a:ln w="9525" cmpd="sng">
          <a:noFill/>
        </a:ln>
      </xdr:spPr>
    </xdr:pic>
    <xdr:clientData/>
  </xdr:twoCellAnchor>
  <xdr:twoCellAnchor editAs="oneCell">
    <xdr:from>
      <xdr:col>2</xdr:col>
      <xdr:colOff>66675</xdr:colOff>
      <xdr:row>323</xdr:row>
      <xdr:rowOff>19050</xdr:rowOff>
    </xdr:from>
    <xdr:to>
      <xdr:col>2</xdr:col>
      <xdr:colOff>180975</xdr:colOff>
      <xdr:row>323</xdr:row>
      <xdr:rowOff>152400</xdr:rowOff>
    </xdr:to>
    <xdr:pic>
      <xdr:nvPicPr>
        <xdr:cNvPr id="297" name="CheckBox296"/>
        <xdr:cNvPicPr preferRelativeResize="1">
          <a:picLocks noChangeAspect="1"/>
        </xdr:cNvPicPr>
      </xdr:nvPicPr>
      <xdr:blipFill>
        <a:blip r:embed="rId296"/>
        <a:stretch>
          <a:fillRect/>
        </a:stretch>
      </xdr:blipFill>
      <xdr:spPr>
        <a:xfrm>
          <a:off x="2286000" y="59531250"/>
          <a:ext cx="114300" cy="133350"/>
        </a:xfrm>
        <a:prstGeom prst="rect">
          <a:avLst/>
        </a:prstGeom>
        <a:noFill/>
        <a:ln w="9525" cmpd="sng">
          <a:noFill/>
        </a:ln>
      </xdr:spPr>
    </xdr:pic>
    <xdr:clientData/>
  </xdr:twoCellAnchor>
  <xdr:twoCellAnchor editAs="oneCell">
    <xdr:from>
      <xdr:col>2</xdr:col>
      <xdr:colOff>66675</xdr:colOff>
      <xdr:row>324</xdr:row>
      <xdr:rowOff>19050</xdr:rowOff>
    </xdr:from>
    <xdr:to>
      <xdr:col>2</xdr:col>
      <xdr:colOff>180975</xdr:colOff>
      <xdr:row>324</xdr:row>
      <xdr:rowOff>152400</xdr:rowOff>
    </xdr:to>
    <xdr:pic>
      <xdr:nvPicPr>
        <xdr:cNvPr id="298" name="CheckBox297"/>
        <xdr:cNvPicPr preferRelativeResize="1">
          <a:picLocks noChangeAspect="1"/>
        </xdr:cNvPicPr>
      </xdr:nvPicPr>
      <xdr:blipFill>
        <a:blip r:embed="rId297"/>
        <a:stretch>
          <a:fillRect/>
        </a:stretch>
      </xdr:blipFill>
      <xdr:spPr>
        <a:xfrm>
          <a:off x="2286000" y="59702700"/>
          <a:ext cx="114300" cy="133350"/>
        </a:xfrm>
        <a:prstGeom prst="rect">
          <a:avLst/>
        </a:prstGeom>
        <a:noFill/>
        <a:ln w="9525" cmpd="sng">
          <a:noFill/>
        </a:ln>
      </xdr:spPr>
    </xdr:pic>
    <xdr:clientData/>
  </xdr:twoCellAnchor>
  <xdr:twoCellAnchor editAs="oneCell">
    <xdr:from>
      <xdr:col>2</xdr:col>
      <xdr:colOff>66675</xdr:colOff>
      <xdr:row>325</xdr:row>
      <xdr:rowOff>19050</xdr:rowOff>
    </xdr:from>
    <xdr:to>
      <xdr:col>2</xdr:col>
      <xdr:colOff>180975</xdr:colOff>
      <xdr:row>325</xdr:row>
      <xdr:rowOff>152400</xdr:rowOff>
    </xdr:to>
    <xdr:pic>
      <xdr:nvPicPr>
        <xdr:cNvPr id="299" name="CheckBox298"/>
        <xdr:cNvPicPr preferRelativeResize="1">
          <a:picLocks noChangeAspect="1"/>
        </xdr:cNvPicPr>
      </xdr:nvPicPr>
      <xdr:blipFill>
        <a:blip r:embed="rId298"/>
        <a:stretch>
          <a:fillRect/>
        </a:stretch>
      </xdr:blipFill>
      <xdr:spPr>
        <a:xfrm>
          <a:off x="2286000" y="59874150"/>
          <a:ext cx="114300" cy="133350"/>
        </a:xfrm>
        <a:prstGeom prst="rect">
          <a:avLst/>
        </a:prstGeom>
        <a:noFill/>
        <a:ln w="9525" cmpd="sng">
          <a:noFill/>
        </a:ln>
      </xdr:spPr>
    </xdr:pic>
    <xdr:clientData/>
  </xdr:twoCellAnchor>
  <xdr:twoCellAnchor editAs="oneCell">
    <xdr:from>
      <xdr:col>2</xdr:col>
      <xdr:colOff>66675</xdr:colOff>
      <xdr:row>326</xdr:row>
      <xdr:rowOff>19050</xdr:rowOff>
    </xdr:from>
    <xdr:to>
      <xdr:col>2</xdr:col>
      <xdr:colOff>180975</xdr:colOff>
      <xdr:row>326</xdr:row>
      <xdr:rowOff>152400</xdr:rowOff>
    </xdr:to>
    <xdr:pic>
      <xdr:nvPicPr>
        <xdr:cNvPr id="300" name="CheckBox299"/>
        <xdr:cNvPicPr preferRelativeResize="1">
          <a:picLocks noChangeAspect="1"/>
        </xdr:cNvPicPr>
      </xdr:nvPicPr>
      <xdr:blipFill>
        <a:blip r:embed="rId299"/>
        <a:stretch>
          <a:fillRect/>
        </a:stretch>
      </xdr:blipFill>
      <xdr:spPr>
        <a:xfrm>
          <a:off x="2286000" y="60045600"/>
          <a:ext cx="114300" cy="133350"/>
        </a:xfrm>
        <a:prstGeom prst="rect">
          <a:avLst/>
        </a:prstGeom>
        <a:noFill/>
        <a:ln w="9525" cmpd="sng">
          <a:noFill/>
        </a:ln>
      </xdr:spPr>
    </xdr:pic>
    <xdr:clientData/>
  </xdr:twoCellAnchor>
  <xdr:twoCellAnchor editAs="oneCell">
    <xdr:from>
      <xdr:col>2</xdr:col>
      <xdr:colOff>66675</xdr:colOff>
      <xdr:row>327</xdr:row>
      <xdr:rowOff>19050</xdr:rowOff>
    </xdr:from>
    <xdr:to>
      <xdr:col>2</xdr:col>
      <xdr:colOff>180975</xdr:colOff>
      <xdr:row>327</xdr:row>
      <xdr:rowOff>152400</xdr:rowOff>
    </xdr:to>
    <xdr:pic>
      <xdr:nvPicPr>
        <xdr:cNvPr id="301" name="CheckBox300"/>
        <xdr:cNvPicPr preferRelativeResize="1">
          <a:picLocks noChangeAspect="1"/>
        </xdr:cNvPicPr>
      </xdr:nvPicPr>
      <xdr:blipFill>
        <a:blip r:embed="rId300"/>
        <a:stretch>
          <a:fillRect/>
        </a:stretch>
      </xdr:blipFill>
      <xdr:spPr>
        <a:xfrm>
          <a:off x="2286000" y="60217050"/>
          <a:ext cx="114300" cy="133350"/>
        </a:xfrm>
        <a:prstGeom prst="rect">
          <a:avLst/>
        </a:prstGeom>
        <a:noFill/>
        <a:ln w="9525" cmpd="sng">
          <a:noFill/>
        </a:ln>
      </xdr:spPr>
    </xdr:pic>
    <xdr:clientData/>
  </xdr:twoCellAnchor>
  <xdr:twoCellAnchor editAs="oneCell">
    <xdr:from>
      <xdr:col>2</xdr:col>
      <xdr:colOff>66675</xdr:colOff>
      <xdr:row>328</xdr:row>
      <xdr:rowOff>19050</xdr:rowOff>
    </xdr:from>
    <xdr:to>
      <xdr:col>2</xdr:col>
      <xdr:colOff>180975</xdr:colOff>
      <xdr:row>328</xdr:row>
      <xdr:rowOff>152400</xdr:rowOff>
    </xdr:to>
    <xdr:pic>
      <xdr:nvPicPr>
        <xdr:cNvPr id="302" name="CheckBox301"/>
        <xdr:cNvPicPr preferRelativeResize="1">
          <a:picLocks noChangeAspect="1"/>
        </xdr:cNvPicPr>
      </xdr:nvPicPr>
      <xdr:blipFill>
        <a:blip r:embed="rId301"/>
        <a:stretch>
          <a:fillRect/>
        </a:stretch>
      </xdr:blipFill>
      <xdr:spPr>
        <a:xfrm>
          <a:off x="2286000" y="60388500"/>
          <a:ext cx="114300" cy="133350"/>
        </a:xfrm>
        <a:prstGeom prst="rect">
          <a:avLst/>
        </a:prstGeom>
        <a:noFill/>
        <a:ln w="9525" cmpd="sng">
          <a:noFill/>
        </a:ln>
      </xdr:spPr>
    </xdr:pic>
    <xdr:clientData/>
  </xdr:twoCellAnchor>
  <xdr:twoCellAnchor editAs="oneCell">
    <xdr:from>
      <xdr:col>2</xdr:col>
      <xdr:colOff>66675</xdr:colOff>
      <xdr:row>329</xdr:row>
      <xdr:rowOff>19050</xdr:rowOff>
    </xdr:from>
    <xdr:to>
      <xdr:col>2</xdr:col>
      <xdr:colOff>180975</xdr:colOff>
      <xdr:row>329</xdr:row>
      <xdr:rowOff>152400</xdr:rowOff>
    </xdr:to>
    <xdr:pic>
      <xdr:nvPicPr>
        <xdr:cNvPr id="303" name="CheckBox302"/>
        <xdr:cNvPicPr preferRelativeResize="1">
          <a:picLocks noChangeAspect="1"/>
        </xdr:cNvPicPr>
      </xdr:nvPicPr>
      <xdr:blipFill>
        <a:blip r:embed="rId302"/>
        <a:stretch>
          <a:fillRect/>
        </a:stretch>
      </xdr:blipFill>
      <xdr:spPr>
        <a:xfrm>
          <a:off x="2286000" y="60559950"/>
          <a:ext cx="114300" cy="133350"/>
        </a:xfrm>
        <a:prstGeom prst="rect">
          <a:avLst/>
        </a:prstGeom>
        <a:noFill/>
        <a:ln w="9525" cmpd="sng">
          <a:noFill/>
        </a:ln>
      </xdr:spPr>
    </xdr:pic>
    <xdr:clientData/>
  </xdr:twoCellAnchor>
  <xdr:twoCellAnchor editAs="oneCell">
    <xdr:from>
      <xdr:col>2</xdr:col>
      <xdr:colOff>66675</xdr:colOff>
      <xdr:row>330</xdr:row>
      <xdr:rowOff>19050</xdr:rowOff>
    </xdr:from>
    <xdr:to>
      <xdr:col>2</xdr:col>
      <xdr:colOff>180975</xdr:colOff>
      <xdr:row>330</xdr:row>
      <xdr:rowOff>152400</xdr:rowOff>
    </xdr:to>
    <xdr:pic>
      <xdr:nvPicPr>
        <xdr:cNvPr id="304" name="CheckBox303"/>
        <xdr:cNvPicPr preferRelativeResize="1">
          <a:picLocks noChangeAspect="1"/>
        </xdr:cNvPicPr>
      </xdr:nvPicPr>
      <xdr:blipFill>
        <a:blip r:embed="rId303"/>
        <a:stretch>
          <a:fillRect/>
        </a:stretch>
      </xdr:blipFill>
      <xdr:spPr>
        <a:xfrm>
          <a:off x="2286000" y="60731400"/>
          <a:ext cx="114300" cy="133350"/>
        </a:xfrm>
        <a:prstGeom prst="rect">
          <a:avLst/>
        </a:prstGeom>
        <a:noFill/>
        <a:ln w="9525" cmpd="sng">
          <a:noFill/>
        </a:ln>
      </xdr:spPr>
    </xdr:pic>
    <xdr:clientData/>
  </xdr:twoCellAnchor>
  <xdr:twoCellAnchor editAs="oneCell">
    <xdr:from>
      <xdr:col>2</xdr:col>
      <xdr:colOff>66675</xdr:colOff>
      <xdr:row>331</xdr:row>
      <xdr:rowOff>19050</xdr:rowOff>
    </xdr:from>
    <xdr:to>
      <xdr:col>2</xdr:col>
      <xdr:colOff>180975</xdr:colOff>
      <xdr:row>331</xdr:row>
      <xdr:rowOff>152400</xdr:rowOff>
    </xdr:to>
    <xdr:pic>
      <xdr:nvPicPr>
        <xdr:cNvPr id="305" name="CheckBox304"/>
        <xdr:cNvPicPr preferRelativeResize="1">
          <a:picLocks noChangeAspect="1"/>
        </xdr:cNvPicPr>
      </xdr:nvPicPr>
      <xdr:blipFill>
        <a:blip r:embed="rId304"/>
        <a:stretch>
          <a:fillRect/>
        </a:stretch>
      </xdr:blipFill>
      <xdr:spPr>
        <a:xfrm>
          <a:off x="2286000" y="60902850"/>
          <a:ext cx="114300" cy="1333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3</xdr:row>
      <xdr:rowOff>219075</xdr:rowOff>
    </xdr:from>
    <xdr:ext cx="19050" cy="333375"/>
    <xdr:sp>
      <xdr:nvSpPr>
        <xdr:cNvPr id="1" name="Text Box 9"/>
        <xdr:cNvSpPr txBox="1">
          <a:spLocks noChangeArrowheads="1"/>
        </xdr:cNvSpPr>
      </xdr:nvSpPr>
      <xdr:spPr>
        <a:xfrm>
          <a:off x="114300" y="762000"/>
          <a:ext cx="19050" cy="333375"/>
        </a:xfrm>
        <a:prstGeom prst="rect">
          <a:avLst/>
        </a:prstGeom>
        <a:noFill/>
        <a:ln w="9525" cmpd="sng">
          <a:noFill/>
        </a:ln>
      </xdr:spPr>
      <xdr:txBody>
        <a:bodyPr vertOverflow="clip" wrap="square" lIns="18288" tIns="32004" rIns="0" bIns="0">
          <a:spAutoFit/>
        </a:bodyPr>
        <a:p>
          <a:pPr algn="l">
            <a:defRPr/>
          </a:pPr>
          <a:r>
            <a:rPr lang="en-US" cap="none" sz="1000" b="0" i="1" u="none" baseline="0">
              <a:solidFill>
                <a:srgbClr val="000000"/>
              </a:solidFill>
            </a:rPr>
            <a:t/>
          </a:r>
        </a:p>
      </xdr:txBody>
    </xdr:sp>
    <xdr:clientData/>
  </xdr:oneCellAnchor>
  <xdr:oneCellAnchor>
    <xdr:from>
      <xdr:col>0</xdr:col>
      <xdr:colOff>9525</xdr:colOff>
      <xdr:row>3</xdr:row>
      <xdr:rowOff>28575</xdr:rowOff>
    </xdr:from>
    <xdr:ext cx="11363325" cy="1609725"/>
    <xdr:sp>
      <xdr:nvSpPr>
        <xdr:cNvPr id="2" name="Text Box 20"/>
        <xdr:cNvSpPr txBox="1">
          <a:spLocks noChangeArrowheads="1"/>
        </xdr:cNvSpPr>
      </xdr:nvSpPr>
      <xdr:spPr>
        <a:xfrm>
          <a:off x="9525" y="571500"/>
          <a:ext cx="11363325" cy="16097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8000"/>
              </a:solidFill>
              <a:latin typeface="Arial"/>
              <a:ea typeface="Arial"/>
              <a:cs typeface="Arial"/>
            </a:rPr>
            <a:t>Consignes d'utilisation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Cet outil bénéficie de report d'informations dans les colonnes A et B. Elles sont issues de l'onglet 3 -Cahier . Ces reports sont signalés par la couleur rose de la cellule du présent onglet. 
</a:t>
          </a:r>
          <a:r>
            <a:rPr lang="en-US" cap="none" sz="1000" b="0" i="0" u="none" baseline="0">
              <a:solidFill>
                <a:srgbClr val="000000"/>
              </a:solidFill>
              <a:latin typeface="Arial"/>
              <a:ea typeface="Arial"/>
              <a:cs typeface="Arial"/>
            </a:rPr>
            <a:t>Par ailleurs, il existe des reports du plan d'actions d'amélioration vers l'onglet 9-Compte rendu ; ces reports sont signalés par la couleur jaune des colonnes C et E du présent onglet.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Malgré ces différents reports, le plan d'actions d'amélioration doit être complété : 
</a:t>
          </a:r>
          <a:r>
            <a:rPr lang="en-US" cap="none" sz="1000" b="0" i="0" u="none" baseline="0">
              <a:solidFill>
                <a:srgbClr val="000000"/>
              </a:solidFill>
              <a:latin typeface="Arial"/>
              <a:ea typeface="Arial"/>
              <a:cs typeface="Arial"/>
            </a:rPr>
            <a:t>- pour les colonnes C, D, E, F et H, l'information est saisie dans la cellule
</a:t>
          </a:r>
          <a:r>
            <a:rPr lang="en-US" cap="none" sz="1000" b="0" i="0" u="none" baseline="0">
              <a:solidFill>
                <a:srgbClr val="000000"/>
              </a:solidFill>
              <a:latin typeface="Arial"/>
              <a:ea typeface="Arial"/>
              <a:cs typeface="Arial"/>
            </a:rPr>
            <a:t>- pour la colonne G, l'information est sélectionnée dans un menu déroulant. La sélection s'accompagne d'une nouvelle coloration de la cellule. La couleur définit l'état d'avancement. Elle facilite le repérage des actions à suivre.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42</xdr:row>
      <xdr:rowOff>0</xdr:rowOff>
    </xdr:from>
    <xdr:to>
      <xdr:col>2</xdr:col>
      <xdr:colOff>38100</xdr:colOff>
      <xdr:row>42</xdr:row>
      <xdr:rowOff>0</xdr:rowOff>
    </xdr:to>
    <xdr:sp>
      <xdr:nvSpPr>
        <xdr:cNvPr id="1" name="Line 9"/>
        <xdr:cNvSpPr>
          <a:spLocks/>
        </xdr:cNvSpPr>
      </xdr:nvSpPr>
      <xdr:spPr>
        <a:xfrm>
          <a:off x="1781175" y="166401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42</xdr:row>
      <xdr:rowOff>0</xdr:rowOff>
    </xdr:from>
    <xdr:to>
      <xdr:col>2</xdr:col>
      <xdr:colOff>38100</xdr:colOff>
      <xdr:row>42</xdr:row>
      <xdr:rowOff>0</xdr:rowOff>
    </xdr:to>
    <xdr:sp>
      <xdr:nvSpPr>
        <xdr:cNvPr id="2" name="Line 11"/>
        <xdr:cNvSpPr>
          <a:spLocks/>
        </xdr:cNvSpPr>
      </xdr:nvSpPr>
      <xdr:spPr>
        <a:xfrm>
          <a:off x="1781175" y="166401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42</xdr:row>
      <xdr:rowOff>0</xdr:rowOff>
    </xdr:from>
    <xdr:to>
      <xdr:col>4</xdr:col>
      <xdr:colOff>38100</xdr:colOff>
      <xdr:row>42</xdr:row>
      <xdr:rowOff>0</xdr:rowOff>
    </xdr:to>
    <xdr:sp>
      <xdr:nvSpPr>
        <xdr:cNvPr id="3" name="Line 13"/>
        <xdr:cNvSpPr>
          <a:spLocks/>
        </xdr:cNvSpPr>
      </xdr:nvSpPr>
      <xdr:spPr>
        <a:xfrm>
          <a:off x="3038475" y="166401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42</xdr:row>
      <xdr:rowOff>0</xdr:rowOff>
    </xdr:from>
    <xdr:to>
      <xdr:col>4</xdr:col>
      <xdr:colOff>38100</xdr:colOff>
      <xdr:row>42</xdr:row>
      <xdr:rowOff>0</xdr:rowOff>
    </xdr:to>
    <xdr:sp>
      <xdr:nvSpPr>
        <xdr:cNvPr id="4" name="Line 14"/>
        <xdr:cNvSpPr>
          <a:spLocks/>
        </xdr:cNvSpPr>
      </xdr:nvSpPr>
      <xdr:spPr>
        <a:xfrm>
          <a:off x="3038475" y="16640175"/>
          <a:ext cx="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xdr:row>
      <xdr:rowOff>0</xdr:rowOff>
    </xdr:from>
    <xdr:to>
      <xdr:col>7</xdr:col>
      <xdr:colOff>666750</xdr:colOff>
      <xdr:row>1</xdr:row>
      <xdr:rowOff>1476375</xdr:rowOff>
    </xdr:to>
    <xdr:sp>
      <xdr:nvSpPr>
        <xdr:cNvPr id="5" name="Text Box 41"/>
        <xdr:cNvSpPr txBox="1">
          <a:spLocks noChangeArrowheads="1"/>
        </xdr:cNvSpPr>
      </xdr:nvSpPr>
      <xdr:spPr>
        <a:xfrm>
          <a:off x="9525" y="485775"/>
          <a:ext cx="5905500" cy="14763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8000"/>
              </a:solidFill>
              <a:latin typeface="Arial"/>
              <a:ea typeface="Arial"/>
              <a:cs typeface="Arial"/>
            </a:rPr>
            <a:t>Consignes d'utilisation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Cet outil bénéficie de report d'informations issues des onglets 3-Cahier et 8-Actions d'amélioration. En pratique, il n'y a pas à intervenir dans ce compte rendu, synthétique mais néanmoins complet.
</a:t>
          </a:r>
          <a:r>
            <a:rPr lang="en-US" cap="none" sz="900" b="0" i="0" u="none" baseline="0">
              <a:solidFill>
                <a:srgbClr val="000000"/>
              </a:solidFill>
              <a:latin typeface="Arial"/>
              <a:ea typeface="Arial"/>
              <a:cs typeface="Arial"/>
            </a:rPr>
            <a:t>L'anonymisation complète doit être vérifiée : absence de nom de patient, de nom de professionnel impliqué, de service de soin et de date d'événement dans les informations reportées.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Si besoins, ce compte rendu synthétique peut être complété ou amendé à la convenance du groupe de travail dans le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8.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AG20"/>
  <sheetViews>
    <sheetView zoomScale="70" zoomScaleNormal="70" zoomScaleSheetLayoutView="90" zoomScalePageLayoutView="0" workbookViewId="0" topLeftCell="A1">
      <pane ySplit="1" topLeftCell="A16" activePane="bottomLeft" state="frozen"/>
      <selection pane="topLeft" activeCell="A1" sqref="A1"/>
      <selection pane="bottomLeft" activeCell="P110" sqref="P110"/>
    </sheetView>
  </sheetViews>
  <sheetFormatPr defaultColWidth="3.28125" defaultRowHeight="12.75"/>
  <cols>
    <col min="1" max="1" width="3.28125" style="1" customWidth="1"/>
    <col min="2" max="2" width="3.28125" style="2" customWidth="1"/>
    <col min="3" max="4" width="5.00390625" style="2" customWidth="1"/>
    <col min="5" max="29" width="5.00390625" style="1" customWidth="1"/>
    <col min="30" max="30" width="4.8515625" style="1" customWidth="1"/>
    <col min="31" max="16384" width="3.28125" style="1" customWidth="1"/>
  </cols>
  <sheetData>
    <row r="1" spans="2:33" s="3" customFormat="1" ht="33" customHeight="1">
      <c r="B1" s="510" t="s">
        <v>490</v>
      </c>
      <c r="C1" s="510"/>
      <c r="D1" s="510"/>
      <c r="E1" s="510"/>
      <c r="F1" s="510"/>
      <c r="G1" s="510"/>
      <c r="H1" s="510"/>
      <c r="I1" s="510"/>
      <c r="J1" s="510"/>
      <c r="K1" s="510"/>
      <c r="L1" s="510"/>
      <c r="M1" s="510"/>
      <c r="N1" s="510"/>
      <c r="O1" s="510"/>
      <c r="P1" s="510"/>
      <c r="Q1" s="510"/>
      <c r="R1" s="510"/>
      <c r="S1" s="510"/>
      <c r="T1" s="510"/>
      <c r="U1" s="510"/>
      <c r="V1" s="510"/>
      <c r="W1" s="510"/>
      <c r="X1" s="510"/>
      <c r="Y1" s="510"/>
      <c r="Z1" s="510"/>
      <c r="AA1" s="510"/>
      <c r="AB1" s="510"/>
      <c r="AC1" s="510"/>
      <c r="AD1" s="510"/>
      <c r="AE1" s="510"/>
      <c r="AF1" s="510"/>
      <c r="AG1" s="510"/>
    </row>
    <row r="2" spans="2:33" s="102" customFormat="1" ht="25.5" customHeight="1">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row>
    <row r="3" spans="2:33" s="102" customFormat="1" ht="25.5" customHeight="1">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row>
    <row r="4" spans="1:33" ht="26.25" customHeight="1">
      <c r="A4" s="9"/>
      <c r="B4" s="3"/>
      <c r="C4" s="511"/>
      <c r="D4" s="511"/>
      <c r="E4" s="511"/>
      <c r="F4" s="511"/>
      <c r="G4" s="511"/>
      <c r="H4" s="511"/>
      <c r="I4" s="511"/>
      <c r="J4" s="511"/>
      <c r="K4" s="511"/>
      <c r="L4" s="511"/>
      <c r="M4" s="511"/>
      <c r="N4" s="511"/>
      <c r="O4" s="511"/>
      <c r="P4" s="511"/>
      <c r="Q4" s="511"/>
      <c r="R4" s="511"/>
      <c r="S4" s="511"/>
      <c r="T4" s="511"/>
      <c r="U4" s="511"/>
      <c r="V4" s="511"/>
      <c r="W4" s="511"/>
      <c r="X4" s="511"/>
      <c r="Y4" s="511"/>
      <c r="Z4" s="511"/>
      <c r="AA4" s="511"/>
      <c r="AB4" s="511"/>
      <c r="AC4" s="511"/>
      <c r="AD4" s="9"/>
      <c r="AE4" s="9"/>
      <c r="AF4" s="9"/>
      <c r="AG4" s="9"/>
    </row>
    <row r="5" spans="1:33" s="4" customFormat="1" ht="27" customHeight="1">
      <c r="A5" s="8"/>
      <c r="B5" s="6"/>
      <c r="C5" s="6"/>
      <c r="D5" s="7"/>
      <c r="E5" s="8"/>
      <c r="F5" s="6"/>
      <c r="G5" s="6"/>
      <c r="H5" s="6"/>
      <c r="I5" s="6"/>
      <c r="J5" s="6"/>
      <c r="K5" s="6"/>
      <c r="L5" s="6"/>
      <c r="M5" s="6"/>
      <c r="N5" s="6"/>
      <c r="O5" s="6"/>
      <c r="P5" s="6"/>
      <c r="Q5" s="6"/>
      <c r="R5" s="6"/>
      <c r="S5" s="6"/>
      <c r="T5" s="6"/>
      <c r="U5" s="6"/>
      <c r="V5" s="6"/>
      <c r="W5" s="6"/>
      <c r="X5" s="6"/>
      <c r="Y5" s="6"/>
      <c r="Z5" s="6"/>
      <c r="AA5" s="6"/>
      <c r="AB5" s="6"/>
      <c r="AC5" s="6"/>
      <c r="AD5" s="6"/>
      <c r="AE5" s="8"/>
      <c r="AF5" s="8"/>
      <c r="AG5" s="8"/>
    </row>
    <row r="6" spans="1:33" s="4" customFormat="1" ht="129" customHeight="1">
      <c r="A6" s="8"/>
      <c r="B6" s="512"/>
      <c r="C6" s="512"/>
      <c r="D6" s="512"/>
      <c r="E6" s="512"/>
      <c r="F6" s="512"/>
      <c r="G6" s="512"/>
      <c r="H6" s="512"/>
      <c r="I6" s="512"/>
      <c r="J6" s="512"/>
      <c r="K6" s="512"/>
      <c r="L6" s="512"/>
      <c r="M6" s="512"/>
      <c r="N6" s="512"/>
      <c r="O6" s="512"/>
      <c r="P6" s="512"/>
      <c r="Q6" s="512"/>
      <c r="R6" s="512"/>
      <c r="S6" s="512"/>
      <c r="T6" s="512"/>
      <c r="U6" s="512"/>
      <c r="V6" s="512"/>
      <c r="W6" s="512"/>
      <c r="X6" s="512"/>
      <c r="Y6" s="512"/>
      <c r="Z6" s="512"/>
      <c r="AA6" s="512"/>
      <c r="AB6" s="512"/>
      <c r="AC6" s="512"/>
      <c r="AD6" s="512"/>
      <c r="AE6" s="512"/>
      <c r="AF6" s="512"/>
      <c r="AG6" s="512"/>
    </row>
    <row r="7" spans="1:33" s="4" customFormat="1" ht="30" customHeight="1">
      <c r="A7" s="8"/>
      <c r="B7" s="6"/>
      <c r="C7" s="6"/>
      <c r="D7" s="7"/>
      <c r="E7" s="8"/>
      <c r="F7" s="6"/>
      <c r="G7" s="6"/>
      <c r="H7" s="6"/>
      <c r="I7" s="6"/>
      <c r="J7" s="6"/>
      <c r="K7" s="6"/>
      <c r="L7" s="6"/>
      <c r="M7" s="6"/>
      <c r="N7" s="6"/>
      <c r="O7" s="6"/>
      <c r="P7" s="6"/>
      <c r="Q7" s="6"/>
      <c r="R7" s="6"/>
      <c r="S7" s="6"/>
      <c r="T7" s="6"/>
      <c r="U7" s="6"/>
      <c r="V7" s="6"/>
      <c r="W7" s="6"/>
      <c r="X7" s="6"/>
      <c r="Y7" s="6"/>
      <c r="Z7" s="6"/>
      <c r="AA7" s="6"/>
      <c r="AB7" s="6"/>
      <c r="AC7" s="6"/>
      <c r="AD7" s="6"/>
      <c r="AE7" s="8"/>
      <c r="AF7" s="8"/>
      <c r="AG7" s="8"/>
    </row>
    <row r="8" spans="1:33" s="4" customFormat="1" ht="39" customHeight="1">
      <c r="A8" s="8"/>
      <c r="B8" s="507"/>
      <c r="C8" s="507"/>
      <c r="D8" s="507"/>
      <c r="E8" s="507"/>
      <c r="F8" s="507"/>
      <c r="G8" s="507"/>
      <c r="H8" s="507"/>
      <c r="I8" s="507"/>
      <c r="J8" s="507"/>
      <c r="K8" s="507"/>
      <c r="L8" s="507"/>
      <c r="M8" s="507"/>
      <c r="N8" s="507"/>
      <c r="O8" s="507"/>
      <c r="P8" s="507"/>
      <c r="Q8" s="507"/>
      <c r="R8" s="507"/>
      <c r="S8" s="507"/>
      <c r="T8" s="507"/>
      <c r="U8" s="507"/>
      <c r="V8" s="507"/>
      <c r="W8" s="507"/>
      <c r="X8" s="507"/>
      <c r="Y8" s="507"/>
      <c r="Z8" s="507"/>
      <c r="AA8" s="507"/>
      <c r="AB8" s="507"/>
      <c r="AC8" s="507"/>
      <c r="AD8" s="507"/>
      <c r="AE8" s="507"/>
      <c r="AF8" s="507"/>
      <c r="AG8" s="507"/>
    </row>
    <row r="9" spans="1:33" s="4" customFormat="1" ht="18.75" customHeight="1">
      <c r="A9" s="8"/>
      <c r="B9" s="507"/>
      <c r="C9" s="507"/>
      <c r="D9" s="507"/>
      <c r="E9" s="507"/>
      <c r="F9" s="507"/>
      <c r="G9" s="507"/>
      <c r="H9" s="507"/>
      <c r="I9" s="507"/>
      <c r="J9" s="507"/>
      <c r="K9" s="507"/>
      <c r="L9" s="507"/>
      <c r="M9" s="507"/>
      <c r="N9" s="507"/>
      <c r="O9" s="507"/>
      <c r="P9" s="507"/>
      <c r="Q9" s="507"/>
      <c r="R9" s="507"/>
      <c r="S9" s="507"/>
      <c r="T9" s="507"/>
      <c r="U9" s="507"/>
      <c r="V9" s="507"/>
      <c r="W9" s="507"/>
      <c r="X9" s="507"/>
      <c r="Y9" s="507"/>
      <c r="Z9" s="507"/>
      <c r="AA9" s="507"/>
      <c r="AB9" s="507"/>
      <c r="AC9" s="507"/>
      <c r="AD9" s="507"/>
      <c r="AE9" s="507"/>
      <c r="AF9" s="507"/>
      <c r="AG9" s="507"/>
    </row>
    <row r="10" spans="1:33" s="4" customFormat="1" ht="51.75" customHeight="1">
      <c r="A10" s="8"/>
      <c r="B10" s="509"/>
      <c r="C10" s="509"/>
      <c r="D10" s="509"/>
      <c r="E10" s="509"/>
      <c r="F10" s="509"/>
      <c r="G10" s="509"/>
      <c r="H10" s="509"/>
      <c r="I10" s="509"/>
      <c r="J10" s="509"/>
      <c r="K10" s="509"/>
      <c r="L10" s="509"/>
      <c r="M10" s="509"/>
      <c r="N10" s="509"/>
      <c r="O10" s="509"/>
      <c r="P10" s="509"/>
      <c r="Q10" s="509"/>
      <c r="R10" s="509"/>
      <c r="S10" s="509"/>
      <c r="T10" s="509"/>
      <c r="U10" s="509"/>
      <c r="V10" s="509"/>
      <c r="W10" s="509"/>
      <c r="X10" s="509"/>
      <c r="Y10" s="509"/>
      <c r="Z10" s="509"/>
      <c r="AA10" s="509"/>
      <c r="AB10" s="509"/>
      <c r="AC10" s="509"/>
      <c r="AD10" s="509"/>
      <c r="AE10" s="509"/>
      <c r="AF10" s="509"/>
      <c r="AG10" s="509"/>
    </row>
    <row r="11" spans="1:33" s="4" customFormat="1" ht="72" customHeight="1">
      <c r="A11" s="8"/>
      <c r="B11" s="508"/>
      <c r="C11" s="509"/>
      <c r="D11" s="509"/>
      <c r="E11" s="509"/>
      <c r="F11" s="509"/>
      <c r="G11" s="509"/>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row>
    <row r="12" spans="1:33" s="4" customFormat="1" ht="29.25" customHeight="1">
      <c r="A12" s="8"/>
      <c r="B12" s="507"/>
      <c r="C12" s="507"/>
      <c r="D12" s="507"/>
      <c r="E12" s="507"/>
      <c r="F12" s="507"/>
      <c r="G12" s="507"/>
      <c r="H12" s="507"/>
      <c r="I12" s="507"/>
      <c r="J12" s="507"/>
      <c r="K12" s="507"/>
      <c r="L12" s="507"/>
      <c r="M12" s="507"/>
      <c r="N12" s="507"/>
      <c r="O12" s="507"/>
      <c r="P12" s="507"/>
      <c r="Q12" s="507"/>
      <c r="R12" s="507"/>
      <c r="S12" s="507"/>
      <c r="T12" s="507"/>
      <c r="U12" s="507"/>
      <c r="V12" s="507"/>
      <c r="W12" s="507"/>
      <c r="X12" s="507"/>
      <c r="Y12" s="507"/>
      <c r="Z12" s="507"/>
      <c r="AA12" s="507"/>
      <c r="AB12" s="507"/>
      <c r="AC12" s="507"/>
      <c r="AD12" s="507"/>
      <c r="AE12" s="507"/>
      <c r="AF12" s="507"/>
      <c r="AG12" s="507"/>
    </row>
    <row r="13" spans="1:33" ht="30" customHeight="1">
      <c r="A13" s="9"/>
      <c r="B13" s="6"/>
      <c r="C13" s="6"/>
      <c r="D13" s="7"/>
      <c r="E13" s="9"/>
      <c r="F13" s="8"/>
      <c r="G13" s="8"/>
      <c r="H13" s="8"/>
      <c r="I13" s="8"/>
      <c r="J13" s="8"/>
      <c r="K13" s="8"/>
      <c r="L13" s="8"/>
      <c r="M13" s="8"/>
      <c r="N13" s="8"/>
      <c r="O13" s="8"/>
      <c r="P13" s="8"/>
      <c r="Q13" s="8"/>
      <c r="R13" s="8"/>
      <c r="S13" s="8"/>
      <c r="T13" s="8"/>
      <c r="U13" s="8"/>
      <c r="V13" s="8"/>
      <c r="W13" s="8"/>
      <c r="X13" s="8"/>
      <c r="Y13" s="8"/>
      <c r="Z13" s="8"/>
      <c r="AA13" s="8"/>
      <c r="AB13" s="8"/>
      <c r="AC13" s="8"/>
      <c r="AD13" s="8"/>
      <c r="AE13" s="9"/>
      <c r="AF13" s="9"/>
      <c r="AG13" s="9"/>
    </row>
    <row r="14" spans="1:33" s="4" customFormat="1" ht="18.75" customHeight="1">
      <c r="A14" s="8"/>
      <c r="B14" s="507"/>
      <c r="C14" s="507"/>
      <c r="D14" s="507"/>
      <c r="E14" s="507"/>
      <c r="F14" s="507"/>
      <c r="G14" s="507"/>
      <c r="H14" s="507"/>
      <c r="I14" s="507"/>
      <c r="J14" s="507"/>
      <c r="K14" s="507"/>
      <c r="L14" s="507"/>
      <c r="M14" s="507"/>
      <c r="N14" s="507"/>
      <c r="O14" s="507"/>
      <c r="P14" s="507"/>
      <c r="Q14" s="507"/>
      <c r="R14" s="507"/>
      <c r="S14" s="507"/>
      <c r="T14" s="507"/>
      <c r="U14" s="507"/>
      <c r="V14" s="507"/>
      <c r="W14" s="507"/>
      <c r="X14" s="507"/>
      <c r="Y14" s="507"/>
      <c r="Z14" s="507"/>
      <c r="AA14" s="507"/>
      <c r="AB14" s="507"/>
      <c r="AC14" s="507"/>
      <c r="AD14" s="507"/>
      <c r="AE14" s="507"/>
      <c r="AF14" s="507"/>
      <c r="AG14" s="507"/>
    </row>
    <row r="15" spans="1:33" s="16" customFormat="1" ht="15">
      <c r="A15" s="10"/>
      <c r="B15" s="10"/>
      <c r="C15" s="3"/>
      <c r="D15" s="12"/>
      <c r="E15" s="10"/>
      <c r="F15" s="10"/>
      <c r="G15" s="10"/>
      <c r="H15" s="10"/>
      <c r="I15" s="12"/>
      <c r="J15" s="10"/>
      <c r="K15" s="10"/>
      <c r="L15" s="10"/>
      <c r="M15" s="13"/>
      <c r="N15" s="13"/>
      <c r="O15" s="13"/>
      <c r="P15" s="13"/>
      <c r="Q15" s="13"/>
      <c r="R15" s="10"/>
      <c r="S15" s="13"/>
      <c r="T15" s="13"/>
      <c r="U15" s="13"/>
      <c r="V15" s="14"/>
      <c r="W15" s="10"/>
      <c r="X15" s="13"/>
      <c r="Y15" s="13"/>
      <c r="Z15" s="13"/>
      <c r="AA15" s="13"/>
      <c r="AB15" s="13"/>
      <c r="AC15" s="13"/>
      <c r="AD15" s="15"/>
      <c r="AE15" s="10"/>
      <c r="AF15" s="10"/>
      <c r="AG15" s="10"/>
    </row>
    <row r="16" spans="1:33" ht="15">
      <c r="A16" s="9"/>
      <c r="B16" s="6"/>
      <c r="C16" s="6"/>
      <c r="D16" s="17"/>
      <c r="E16" s="8"/>
      <c r="F16" s="8"/>
      <c r="G16" s="8"/>
      <c r="H16" s="8"/>
      <c r="I16" s="17"/>
      <c r="J16" s="8"/>
      <c r="K16" s="8"/>
      <c r="L16" s="9"/>
      <c r="M16" s="8"/>
      <c r="N16" s="8"/>
      <c r="O16" s="8"/>
      <c r="P16" s="8"/>
      <c r="Q16" s="8"/>
      <c r="R16" s="8"/>
      <c r="S16" s="8"/>
      <c r="T16" s="8"/>
      <c r="U16" s="8"/>
      <c r="V16" s="8"/>
      <c r="W16" s="8"/>
      <c r="X16" s="8"/>
      <c r="Y16" s="8"/>
      <c r="Z16" s="8"/>
      <c r="AA16" s="8"/>
      <c r="AB16" s="8"/>
      <c r="AC16" s="8"/>
      <c r="AD16" s="8"/>
      <c r="AE16" s="9"/>
      <c r="AF16" s="9"/>
      <c r="AG16" s="9"/>
    </row>
    <row r="17" spans="1:33" ht="15">
      <c r="A17" s="9"/>
      <c r="B17" s="6"/>
      <c r="C17" s="6"/>
      <c r="D17" s="6"/>
      <c r="E17" s="8"/>
      <c r="F17" s="8"/>
      <c r="G17" s="8"/>
      <c r="H17" s="8"/>
      <c r="I17" s="8"/>
      <c r="J17" s="8"/>
      <c r="K17" s="8"/>
      <c r="L17" s="8"/>
      <c r="M17" s="8"/>
      <c r="N17" s="8"/>
      <c r="O17" s="8"/>
      <c r="P17" s="8"/>
      <c r="Q17" s="8"/>
      <c r="R17" s="8"/>
      <c r="S17" s="8"/>
      <c r="T17" s="8"/>
      <c r="U17" s="8"/>
      <c r="V17" s="8"/>
      <c r="W17" s="8"/>
      <c r="X17" s="8"/>
      <c r="Y17" s="8"/>
      <c r="Z17" s="8"/>
      <c r="AA17" s="8"/>
      <c r="AB17" s="8"/>
      <c r="AC17" s="8"/>
      <c r="AD17" s="8"/>
      <c r="AE17" s="9"/>
      <c r="AF17" s="9"/>
      <c r="AG17" s="9"/>
    </row>
    <row r="18" spans="1:33" ht="15">
      <c r="A18" s="9"/>
      <c r="B18" s="6"/>
      <c r="C18" s="6"/>
      <c r="D18" s="6"/>
      <c r="E18" s="8"/>
      <c r="F18" s="8"/>
      <c r="G18" s="8"/>
      <c r="H18" s="8"/>
      <c r="I18" s="8"/>
      <c r="J18" s="8"/>
      <c r="K18" s="8"/>
      <c r="L18" s="8"/>
      <c r="M18" s="8"/>
      <c r="N18" s="8"/>
      <c r="O18" s="8"/>
      <c r="P18" s="8"/>
      <c r="Q18" s="8"/>
      <c r="R18" s="8"/>
      <c r="S18" s="8"/>
      <c r="T18" s="8"/>
      <c r="U18" s="8"/>
      <c r="V18" s="8"/>
      <c r="W18" s="8"/>
      <c r="X18" s="8"/>
      <c r="Y18" s="8"/>
      <c r="Z18" s="8"/>
      <c r="AA18" s="8"/>
      <c r="AB18" s="8"/>
      <c r="AC18" s="8"/>
      <c r="AD18" s="8"/>
      <c r="AE18" s="9"/>
      <c r="AF18" s="9"/>
      <c r="AG18" s="9"/>
    </row>
    <row r="19" spans="1:33" ht="15">
      <c r="A19" s="9"/>
      <c r="B19" s="9"/>
      <c r="C19" s="6"/>
      <c r="D19" s="6"/>
      <c r="E19" s="8"/>
      <c r="F19" s="8"/>
      <c r="G19" s="8"/>
      <c r="H19" s="8"/>
      <c r="I19" s="8"/>
      <c r="J19" s="8"/>
      <c r="K19" s="8"/>
      <c r="L19" s="8"/>
      <c r="M19" s="8"/>
      <c r="N19" s="8"/>
      <c r="O19" s="8"/>
      <c r="P19" s="8"/>
      <c r="Q19" s="8"/>
      <c r="R19" s="8"/>
      <c r="S19" s="8"/>
      <c r="T19" s="8"/>
      <c r="U19" s="8"/>
      <c r="V19" s="8"/>
      <c r="W19" s="8"/>
      <c r="X19" s="8"/>
      <c r="Y19" s="8"/>
      <c r="Z19" s="8"/>
      <c r="AA19" s="8"/>
      <c r="AB19" s="8"/>
      <c r="AC19" s="8"/>
      <c r="AD19" s="8"/>
      <c r="AE19" s="9"/>
      <c r="AF19" s="9"/>
      <c r="AG19" s="9"/>
    </row>
    <row r="20" spans="1:33" ht="15">
      <c r="A20" s="9"/>
      <c r="B20" s="3"/>
      <c r="C20" s="6"/>
      <c r="D20" s="6"/>
      <c r="E20" s="8"/>
      <c r="F20" s="8"/>
      <c r="G20" s="8"/>
      <c r="H20" s="8"/>
      <c r="I20" s="8"/>
      <c r="J20" s="8"/>
      <c r="K20" s="8"/>
      <c r="L20" s="8"/>
      <c r="M20" s="8"/>
      <c r="N20" s="8"/>
      <c r="O20" s="8"/>
      <c r="P20" s="8"/>
      <c r="Q20" s="8"/>
      <c r="R20" s="8"/>
      <c r="S20" s="8"/>
      <c r="T20" s="8"/>
      <c r="U20" s="8"/>
      <c r="V20" s="8"/>
      <c r="W20" s="8"/>
      <c r="X20" s="8"/>
      <c r="Y20" s="8"/>
      <c r="Z20" s="8"/>
      <c r="AA20" s="8"/>
      <c r="AB20" s="8"/>
      <c r="AC20" s="8"/>
      <c r="AD20" s="8"/>
      <c r="AE20" s="9"/>
      <c r="AF20" s="9"/>
      <c r="AG20" s="9"/>
    </row>
  </sheetData>
  <sheetProtection sheet="1" objects="1" scenarios="1"/>
  <mergeCells count="9">
    <mergeCell ref="B12:AG12"/>
    <mergeCell ref="B14:AG14"/>
    <mergeCell ref="B11:AG11"/>
    <mergeCell ref="B1:AG1"/>
    <mergeCell ref="C4:AC4"/>
    <mergeCell ref="B6:AG6"/>
    <mergeCell ref="B8:AG8"/>
    <mergeCell ref="B10:AG10"/>
    <mergeCell ref="B9:AG9"/>
  </mergeCells>
  <printOptions/>
  <pageMargins left="0.2362204724409449" right="0.2362204724409449" top="0.6299212598425197" bottom="0.5118110236220472" header="0.3937007874015748" footer="0.31496062992125984"/>
  <pageSetup fitToHeight="0" fitToWidth="1" horizontalDpi="300" verticalDpi="300" orientation="landscape" paperSize="9" scale="93" r:id="rId2"/>
  <headerFooter alignWithMargins="0">
    <oddHeader>&amp;L&amp;F&amp;R&amp;8 &amp;10 2013</oddHeader>
    <oddFooter>&amp;C&amp;A&amp;R&amp;P</oddFooter>
  </headerFooter>
  <drawing r:id="rId1"/>
</worksheet>
</file>

<file path=xl/worksheets/sheet10.xml><?xml version="1.0" encoding="utf-8"?>
<worksheet xmlns="http://schemas.openxmlformats.org/spreadsheetml/2006/main" xmlns:r="http://schemas.openxmlformats.org/officeDocument/2006/relationships">
  <sheetPr codeName="Feuil10"/>
  <dimension ref="A1:Y120"/>
  <sheetViews>
    <sheetView zoomScale="75" zoomScaleNormal="75" zoomScalePageLayoutView="0" workbookViewId="0" topLeftCell="A1">
      <selection activeCell="B11" sqref="B11"/>
    </sheetView>
  </sheetViews>
  <sheetFormatPr defaultColWidth="13.00390625" defaultRowHeight="12.75"/>
  <cols>
    <col min="1" max="24" width="6.7109375" style="138" customWidth="1"/>
    <col min="25" max="16384" width="13.00390625" style="138" customWidth="1"/>
  </cols>
  <sheetData>
    <row r="1" spans="1:25" ht="27.75" customHeight="1">
      <c r="A1" s="806" t="s">
        <v>427</v>
      </c>
      <c r="B1" s="806"/>
      <c r="C1" s="806"/>
      <c r="D1" s="806"/>
      <c r="E1" s="806"/>
      <c r="F1" s="806"/>
      <c r="G1" s="806"/>
      <c r="H1" s="806"/>
      <c r="I1" s="806"/>
      <c r="J1" s="806"/>
      <c r="K1" s="806"/>
      <c r="L1" s="806"/>
      <c r="M1" s="806"/>
      <c r="N1" s="806"/>
      <c r="O1" s="806"/>
      <c r="P1" s="806"/>
      <c r="Q1" s="806"/>
      <c r="R1" s="806"/>
      <c r="S1" s="806"/>
      <c r="T1" s="806"/>
      <c r="U1" s="806"/>
      <c r="V1" s="806"/>
      <c r="W1" s="806"/>
      <c r="X1" s="806"/>
      <c r="Y1" s="806"/>
    </row>
    <row r="2" ht="27.75" customHeight="1"/>
    <row r="3" ht="222.75" customHeight="1"/>
    <row r="4" ht="27.75" customHeight="1"/>
    <row r="5" ht="107.25" customHeight="1"/>
    <row r="6" spans="1:25" ht="27.75" customHeight="1">
      <c r="A6" s="929" t="s">
        <v>421</v>
      </c>
      <c r="B6" s="930"/>
      <c r="C6" s="931"/>
      <c r="E6" s="929" t="s">
        <v>426</v>
      </c>
      <c r="F6" s="930"/>
      <c r="G6" s="930"/>
      <c r="H6" s="930"/>
      <c r="I6" s="930"/>
      <c r="J6" s="930"/>
      <c r="K6" s="930"/>
      <c r="L6" s="930"/>
      <c r="M6" s="930"/>
      <c r="N6" s="930"/>
      <c r="O6" s="930"/>
      <c r="P6" s="930"/>
      <c r="Q6" s="930"/>
      <c r="R6" s="930"/>
      <c r="S6" s="930"/>
      <c r="T6" s="930"/>
      <c r="U6" s="930"/>
      <c r="V6" s="930"/>
      <c r="W6" s="930"/>
      <c r="X6" s="930"/>
      <c r="Y6" s="931"/>
    </row>
    <row r="7" spans="1:25" ht="22.5" customHeight="1">
      <c r="A7" s="193" t="s">
        <v>372</v>
      </c>
      <c r="B7" s="194" t="s">
        <v>373</v>
      </c>
      <c r="C7" s="195" t="s">
        <v>374</v>
      </c>
      <c r="E7" s="924" t="s">
        <v>375</v>
      </c>
      <c r="F7" s="926"/>
      <c r="G7" s="924" t="s">
        <v>97</v>
      </c>
      <c r="H7" s="925"/>
      <c r="I7" s="925"/>
      <c r="J7" s="925"/>
      <c r="K7" s="925"/>
      <c r="L7" s="925"/>
      <c r="M7" s="925"/>
      <c r="N7" s="925"/>
      <c r="O7" s="925"/>
      <c r="P7" s="925"/>
      <c r="Q7" s="925"/>
      <c r="R7" s="925"/>
      <c r="S7" s="925"/>
      <c r="T7" s="925"/>
      <c r="U7" s="925"/>
      <c r="V7" s="925"/>
      <c r="W7" s="925"/>
      <c r="X7" s="925"/>
      <c r="Y7" s="926"/>
    </row>
    <row r="8" spans="1:25" ht="27.75" customHeight="1">
      <c r="A8" s="196" t="s">
        <v>376</v>
      </c>
      <c r="B8" s="197">
        <f>IF(ISBLANK(H8),"",SUMIF($A$19:$A$120,A8,$B$19:$B$120)+SUMIF($C$19:$C$120,A8,$D$19:$D$120)+SUMIF($H$19:$H$107,A8,$I$19:$I$107)+SUMIF($F$19:$F$107,A8,$G$19:$G$107)+SUMIF($K$19:$K$107,A8,$L$19:$L$107)+SUMIF($M$19:$M$107,A8,$N$19:$N$107)+SUMIF($P$19:$P$107,A8,$Q$19:$Q$107)+SUMIF($R$19:$R$107,A8,$S$19:$S$107)+SUMIF($U$19:$U$107,A8,$V$19:$V$107)+SUMIF($W$19:$W$107,A8,$X$19:$X$107))</f>
      </c>
      <c r="C8" s="198">
        <f>IF(ISBLANK(H8),"",RANK(B8,$B$8:$B$16))</f>
      </c>
      <c r="E8" s="139"/>
      <c r="F8" s="459"/>
      <c r="G8" s="460" t="s">
        <v>376</v>
      </c>
      <c r="H8" s="927"/>
      <c r="I8" s="927"/>
      <c r="J8" s="927"/>
      <c r="K8" s="927"/>
      <c r="L8" s="927"/>
      <c r="M8" s="927"/>
      <c r="N8" s="927"/>
      <c r="O8" s="927"/>
      <c r="P8" s="927"/>
      <c r="Q8" s="927"/>
      <c r="R8" s="927"/>
      <c r="S8" s="927"/>
      <c r="T8" s="927"/>
      <c r="U8" s="927"/>
      <c r="V8" s="927"/>
      <c r="W8" s="927"/>
      <c r="X8" s="927"/>
      <c r="Y8" s="928"/>
    </row>
    <row r="9" spans="1:25" ht="27.75" customHeight="1">
      <c r="A9" s="196" t="s">
        <v>377</v>
      </c>
      <c r="B9" s="197">
        <f aca="true" t="shared" si="0" ref="B9:B16">IF(ISBLANK(H9),"",SUMIF($A$19:$A$120,A9,$B$19:$B$120)+SUMIF($C$19:$C$120,A9,$D$19:$D$120)+SUMIF($H$19:$H$107,A9,$I$19:$I$107)+SUMIF($F$19:$F$107,A9,$G$19:$G$107)+SUMIF($K$19:$K$107,A9,$L$19:$L$107)+SUMIF($M$19:$M$107,A9,$N$19:$N$107)+SUMIF($P$19:$P$107,A9,$Q$19:$Q$107)+SUMIF($R$19:$R$107,A9,$S$19:$S$107)+SUMIF($U$19:$U$107,A9,$V$19:$V$107)+SUMIF($W$19:$W$107,A9,$X$19:$X$107))</f>
      </c>
      <c r="C9" s="198">
        <f aca="true" t="shared" si="1" ref="C9:C16">IF(ISBLANK(H9),"",RANK(B9,$B$8:$B$16))</f>
      </c>
      <c r="E9" s="139"/>
      <c r="F9" s="459"/>
      <c r="G9" s="461" t="s">
        <v>377</v>
      </c>
      <c r="H9" s="918"/>
      <c r="I9" s="918"/>
      <c r="J9" s="918"/>
      <c r="K9" s="918"/>
      <c r="L9" s="918"/>
      <c r="M9" s="918"/>
      <c r="N9" s="918"/>
      <c r="O9" s="918"/>
      <c r="P9" s="918"/>
      <c r="Q9" s="918"/>
      <c r="R9" s="918"/>
      <c r="S9" s="918"/>
      <c r="T9" s="918"/>
      <c r="U9" s="918"/>
      <c r="V9" s="918"/>
      <c r="W9" s="918"/>
      <c r="X9" s="918"/>
      <c r="Y9" s="919"/>
    </row>
    <row r="10" spans="1:25" ht="27.75" customHeight="1">
      <c r="A10" s="196" t="s">
        <v>378</v>
      </c>
      <c r="B10" s="197">
        <f t="shared" si="0"/>
      </c>
      <c r="C10" s="198">
        <f t="shared" si="1"/>
      </c>
      <c r="E10" s="139"/>
      <c r="F10" s="459"/>
      <c r="G10" s="462" t="s">
        <v>378</v>
      </c>
      <c r="H10" s="922"/>
      <c r="I10" s="922"/>
      <c r="J10" s="922"/>
      <c r="K10" s="922"/>
      <c r="L10" s="922"/>
      <c r="M10" s="922"/>
      <c r="N10" s="922"/>
      <c r="O10" s="922"/>
      <c r="P10" s="922"/>
      <c r="Q10" s="922"/>
      <c r="R10" s="922"/>
      <c r="S10" s="922"/>
      <c r="T10" s="922"/>
      <c r="U10" s="922"/>
      <c r="V10" s="922"/>
      <c r="W10" s="922"/>
      <c r="X10" s="922"/>
      <c r="Y10" s="923"/>
    </row>
    <row r="11" spans="1:25" ht="27.75" customHeight="1">
      <c r="A11" s="196" t="s">
        <v>379</v>
      </c>
      <c r="B11" s="197">
        <f t="shared" si="0"/>
      </c>
      <c r="C11" s="198">
        <f t="shared" si="1"/>
      </c>
      <c r="E11" s="139"/>
      <c r="F11" s="459"/>
      <c r="G11" s="461" t="s">
        <v>379</v>
      </c>
      <c r="H11" s="918"/>
      <c r="I11" s="918"/>
      <c r="J11" s="918"/>
      <c r="K11" s="918"/>
      <c r="L11" s="918"/>
      <c r="M11" s="918"/>
      <c r="N11" s="918"/>
      <c r="O11" s="918"/>
      <c r="P11" s="918"/>
      <c r="Q11" s="918"/>
      <c r="R11" s="918"/>
      <c r="S11" s="918"/>
      <c r="T11" s="918"/>
      <c r="U11" s="918"/>
      <c r="V11" s="918"/>
      <c r="W11" s="918"/>
      <c r="X11" s="918"/>
      <c r="Y11" s="919"/>
    </row>
    <row r="12" spans="1:25" ht="27.75" customHeight="1">
      <c r="A12" s="196" t="s">
        <v>380</v>
      </c>
      <c r="B12" s="197">
        <f t="shared" si="0"/>
      </c>
      <c r="C12" s="198">
        <f t="shared" si="1"/>
      </c>
      <c r="E12" s="139"/>
      <c r="F12" s="459"/>
      <c r="G12" s="462" t="s">
        <v>380</v>
      </c>
      <c r="H12" s="922"/>
      <c r="I12" s="922"/>
      <c r="J12" s="922"/>
      <c r="K12" s="922"/>
      <c r="L12" s="922"/>
      <c r="M12" s="922"/>
      <c r="N12" s="922"/>
      <c r="O12" s="922"/>
      <c r="P12" s="922"/>
      <c r="Q12" s="922"/>
      <c r="R12" s="922"/>
      <c r="S12" s="922"/>
      <c r="T12" s="922"/>
      <c r="U12" s="922"/>
      <c r="V12" s="922"/>
      <c r="W12" s="922"/>
      <c r="X12" s="922"/>
      <c r="Y12" s="923"/>
    </row>
    <row r="13" spans="1:25" ht="27.75" customHeight="1">
      <c r="A13" s="196" t="s">
        <v>381</v>
      </c>
      <c r="B13" s="197">
        <f t="shared" si="0"/>
      </c>
      <c r="C13" s="198">
        <f t="shared" si="1"/>
      </c>
      <c r="E13" s="139"/>
      <c r="F13" s="459"/>
      <c r="G13" s="461" t="s">
        <v>381</v>
      </c>
      <c r="H13" s="918"/>
      <c r="I13" s="918"/>
      <c r="J13" s="918"/>
      <c r="K13" s="918"/>
      <c r="L13" s="918"/>
      <c r="M13" s="918"/>
      <c r="N13" s="918"/>
      <c r="O13" s="918"/>
      <c r="P13" s="918"/>
      <c r="Q13" s="918"/>
      <c r="R13" s="918"/>
      <c r="S13" s="918"/>
      <c r="T13" s="918"/>
      <c r="U13" s="918"/>
      <c r="V13" s="918"/>
      <c r="W13" s="918"/>
      <c r="X13" s="918"/>
      <c r="Y13" s="919"/>
    </row>
    <row r="14" spans="1:25" ht="27.75" customHeight="1">
      <c r="A14" s="196" t="s">
        <v>382</v>
      </c>
      <c r="B14" s="197">
        <f t="shared" si="0"/>
      </c>
      <c r="C14" s="198">
        <f t="shared" si="1"/>
      </c>
      <c r="E14" s="139"/>
      <c r="F14" s="459"/>
      <c r="G14" s="462" t="s">
        <v>382</v>
      </c>
      <c r="H14" s="922"/>
      <c r="I14" s="922"/>
      <c r="J14" s="922"/>
      <c r="K14" s="922"/>
      <c r="L14" s="922"/>
      <c r="M14" s="922"/>
      <c r="N14" s="922"/>
      <c r="O14" s="922"/>
      <c r="P14" s="922"/>
      <c r="Q14" s="922"/>
      <c r="R14" s="922"/>
      <c r="S14" s="922"/>
      <c r="T14" s="922"/>
      <c r="U14" s="922"/>
      <c r="V14" s="922"/>
      <c r="W14" s="922"/>
      <c r="X14" s="922"/>
      <c r="Y14" s="923"/>
    </row>
    <row r="15" spans="1:25" ht="27.75" customHeight="1">
      <c r="A15" s="196" t="s">
        <v>383</v>
      </c>
      <c r="B15" s="197">
        <f t="shared" si="0"/>
      </c>
      <c r="C15" s="198">
        <f t="shared" si="1"/>
      </c>
      <c r="E15" s="139"/>
      <c r="F15" s="459"/>
      <c r="G15" s="463" t="s">
        <v>383</v>
      </c>
      <c r="H15" s="918"/>
      <c r="I15" s="918"/>
      <c r="J15" s="918"/>
      <c r="K15" s="918"/>
      <c r="L15" s="918"/>
      <c r="M15" s="918"/>
      <c r="N15" s="918"/>
      <c r="O15" s="918"/>
      <c r="P15" s="918"/>
      <c r="Q15" s="918"/>
      <c r="R15" s="918"/>
      <c r="S15" s="918"/>
      <c r="T15" s="918"/>
      <c r="U15" s="918"/>
      <c r="V15" s="918"/>
      <c r="W15" s="918"/>
      <c r="X15" s="918"/>
      <c r="Y15" s="919"/>
    </row>
    <row r="16" spans="1:25" ht="27.75" customHeight="1">
      <c r="A16" s="199" t="s">
        <v>384</v>
      </c>
      <c r="B16" s="200">
        <f t="shared" si="0"/>
      </c>
      <c r="C16" s="201">
        <f t="shared" si="1"/>
      </c>
      <c r="E16" s="140"/>
      <c r="F16" s="464"/>
      <c r="G16" s="465" t="s">
        <v>384</v>
      </c>
      <c r="H16" s="920"/>
      <c r="I16" s="920"/>
      <c r="J16" s="920"/>
      <c r="K16" s="920"/>
      <c r="L16" s="920"/>
      <c r="M16" s="920"/>
      <c r="N16" s="920"/>
      <c r="O16" s="920"/>
      <c r="P16" s="920"/>
      <c r="Q16" s="920"/>
      <c r="R16" s="920"/>
      <c r="S16" s="920"/>
      <c r="T16" s="920"/>
      <c r="U16" s="920"/>
      <c r="V16" s="920"/>
      <c r="W16" s="920"/>
      <c r="X16" s="920"/>
      <c r="Y16" s="921"/>
    </row>
    <row r="18" spans="1:25" ht="18.75">
      <c r="A18" s="186" t="str">
        <f>A19&amp;" "&amp;C19</f>
        <v>A B</v>
      </c>
      <c r="B18" s="466" t="s">
        <v>385</v>
      </c>
      <c r="C18" s="187"/>
      <c r="D18" s="188" t="s">
        <v>385</v>
      </c>
      <c r="E18" s="141"/>
      <c r="F18" s="183" t="str">
        <f>F19&amp;" "&amp;H19</f>
        <v>A C</v>
      </c>
      <c r="G18" s="467" t="s">
        <v>385</v>
      </c>
      <c r="H18" s="184"/>
      <c r="I18" s="185" t="s">
        <v>385</v>
      </c>
      <c r="J18" s="141"/>
      <c r="K18" s="183" t="str">
        <f>K19&amp;" "&amp;M19</f>
        <v>A D</v>
      </c>
      <c r="L18" s="467" t="s">
        <v>385</v>
      </c>
      <c r="M18" s="184"/>
      <c r="N18" s="185" t="s">
        <v>385</v>
      </c>
      <c r="O18" s="141"/>
      <c r="P18" s="183" t="str">
        <f>P19&amp;" "&amp;R19</f>
        <v>A E</v>
      </c>
      <c r="Q18" s="467" t="s">
        <v>385</v>
      </c>
      <c r="R18" s="184"/>
      <c r="S18" s="185" t="s">
        <v>385</v>
      </c>
      <c r="T18" s="141"/>
      <c r="U18" s="183" t="str">
        <f>U19&amp;" "&amp;W19</f>
        <v>A F</v>
      </c>
      <c r="V18" s="467" t="s">
        <v>385</v>
      </c>
      <c r="W18" s="184"/>
      <c r="X18" s="185" t="s">
        <v>385</v>
      </c>
      <c r="Y18" s="141"/>
    </row>
    <row r="19" spans="1:25" ht="13.5" customHeight="1">
      <c r="A19" s="142" t="s">
        <v>376</v>
      </c>
      <c r="B19" s="143"/>
      <c r="C19" s="143" t="s">
        <v>377</v>
      </c>
      <c r="D19" s="156">
        <f>IF(ISNUMBER(B19),10-B19,"")</f>
      </c>
      <c r="E19" s="141">
        <f>IF(ISNUMBER(B19),D19+B19,"")</f>
      </c>
      <c r="F19" s="142" t="s">
        <v>376</v>
      </c>
      <c r="G19" s="143"/>
      <c r="H19" s="143" t="s">
        <v>378</v>
      </c>
      <c r="I19" s="156">
        <f>IF(ISNUMBER(G19),10-G19,"")</f>
      </c>
      <c r="J19" s="141">
        <f>IF(ISNUMBER(G19),I19+G19,"")</f>
      </c>
      <c r="K19" s="142" t="s">
        <v>376</v>
      </c>
      <c r="L19" s="143"/>
      <c r="M19" s="143" t="s">
        <v>379</v>
      </c>
      <c r="N19" s="156">
        <f>IF(ISNUMBER(L19),10-L19,"")</f>
      </c>
      <c r="O19" s="141">
        <f>IF(ISNUMBER(L19),N19+L19,"")</f>
      </c>
      <c r="P19" s="142" t="s">
        <v>376</v>
      </c>
      <c r="Q19" s="143"/>
      <c r="R19" s="143" t="s">
        <v>380</v>
      </c>
      <c r="S19" s="156">
        <f>IF(ISNUMBER(Q19),10-Q19,"")</f>
      </c>
      <c r="T19" s="141">
        <f>IF(ISNUMBER(Q19),S19+Q19,"")</f>
      </c>
      <c r="U19" s="142" t="s">
        <v>376</v>
      </c>
      <c r="V19" s="143"/>
      <c r="W19" s="143" t="s">
        <v>381</v>
      </c>
      <c r="X19" s="156">
        <f>IF(ISNUMBER(V19),10-V19,"")</f>
      </c>
      <c r="Y19" s="141">
        <f>IF(ISNUMBER(V19),X19+V19,"")</f>
      </c>
    </row>
    <row r="20" spans="1:25" ht="13.5" customHeight="1">
      <c r="A20" s="180" t="str">
        <f>A19</f>
        <v>A</v>
      </c>
      <c r="B20" s="181"/>
      <c r="C20" s="182" t="str">
        <f aca="true" t="shared" si="2" ref="C20:C29">C19</f>
        <v>B</v>
      </c>
      <c r="D20" s="156">
        <f aca="true" t="shared" si="3" ref="D20:D29">IF(ISNUMBER(B20),10-B20,"")</f>
      </c>
      <c r="E20" s="141">
        <f aca="true" t="shared" si="4" ref="E20:E29">IF(ISNUMBER(B20),D20+B20,"")</f>
      </c>
      <c r="F20" s="180" t="str">
        <f>F19</f>
        <v>A</v>
      </c>
      <c r="G20" s="181"/>
      <c r="H20" s="182" t="str">
        <f aca="true" t="shared" si="5" ref="H20:H29">H19</f>
        <v>C</v>
      </c>
      <c r="I20" s="156">
        <f aca="true" t="shared" si="6" ref="I20:I29">IF(ISNUMBER(G20),10-G20,"")</f>
      </c>
      <c r="J20" s="141">
        <f aca="true" t="shared" si="7" ref="J20:J29">IF(ISNUMBER(G20),I20+G20,"")</f>
      </c>
      <c r="K20" s="180" t="str">
        <f>K19</f>
        <v>A</v>
      </c>
      <c r="L20" s="181"/>
      <c r="M20" s="182" t="str">
        <f aca="true" t="shared" si="8" ref="M20:M29">M19</f>
        <v>D</v>
      </c>
      <c r="N20" s="156">
        <f aca="true" t="shared" si="9" ref="N20:N29">IF(ISNUMBER(L20),10-L20,"")</f>
      </c>
      <c r="O20" s="141">
        <f aca="true" t="shared" si="10" ref="O20:O29">IF(ISNUMBER(L20),N20+L20,"")</f>
      </c>
      <c r="P20" s="180" t="str">
        <f>P19</f>
        <v>A</v>
      </c>
      <c r="Q20" s="181"/>
      <c r="R20" s="182" t="str">
        <f aca="true" t="shared" si="11" ref="R20:R29">R19</f>
        <v>E</v>
      </c>
      <c r="S20" s="156">
        <f aca="true" t="shared" si="12" ref="S20:S29">IF(ISNUMBER(Q20),10-Q20,"")</f>
      </c>
      <c r="T20" s="141">
        <f aca="true" t="shared" si="13" ref="T20:T29">IF(ISNUMBER(Q20),S20+Q20,"")</f>
      </c>
      <c r="U20" s="180" t="str">
        <f>U19</f>
        <v>A</v>
      </c>
      <c r="V20" s="181"/>
      <c r="W20" s="182" t="str">
        <f aca="true" t="shared" si="14" ref="W20:W29">W19</f>
        <v>F</v>
      </c>
      <c r="X20" s="156">
        <f aca="true" t="shared" si="15" ref="X20:X29">IF(ISNUMBER(V20),10-V20,"")</f>
      </c>
      <c r="Y20" s="141">
        <f aca="true" t="shared" si="16" ref="Y20:Y29">IF(ISNUMBER(V20),X20+V20,"")</f>
      </c>
    </row>
    <row r="21" spans="1:25" ht="13.5" customHeight="1">
      <c r="A21" s="144" t="str">
        <f aca="true" t="shared" si="17" ref="A21:A29">A20</f>
        <v>A</v>
      </c>
      <c r="B21" s="143"/>
      <c r="C21" s="145" t="str">
        <f t="shared" si="2"/>
        <v>B</v>
      </c>
      <c r="D21" s="156">
        <f t="shared" si="3"/>
      </c>
      <c r="E21" s="141">
        <f t="shared" si="4"/>
      </c>
      <c r="F21" s="144" t="str">
        <f aca="true" t="shared" si="18" ref="F21:F29">F20</f>
        <v>A</v>
      </c>
      <c r="G21" s="143"/>
      <c r="H21" s="145" t="str">
        <f t="shared" si="5"/>
        <v>C</v>
      </c>
      <c r="I21" s="156">
        <f t="shared" si="6"/>
      </c>
      <c r="J21" s="141">
        <f t="shared" si="7"/>
      </c>
      <c r="K21" s="144" t="str">
        <f aca="true" t="shared" si="19" ref="K21:K29">K20</f>
        <v>A</v>
      </c>
      <c r="L21" s="143"/>
      <c r="M21" s="145" t="str">
        <f t="shared" si="8"/>
        <v>D</v>
      </c>
      <c r="N21" s="156">
        <f t="shared" si="9"/>
      </c>
      <c r="O21" s="141">
        <f t="shared" si="10"/>
      </c>
      <c r="P21" s="144" t="str">
        <f aca="true" t="shared" si="20" ref="P21:P29">P20</f>
        <v>A</v>
      </c>
      <c r="Q21" s="143"/>
      <c r="R21" s="145" t="str">
        <f t="shared" si="11"/>
        <v>E</v>
      </c>
      <c r="S21" s="156">
        <f t="shared" si="12"/>
      </c>
      <c r="T21" s="141">
        <f t="shared" si="13"/>
      </c>
      <c r="U21" s="144" t="str">
        <f aca="true" t="shared" si="21" ref="U21:U29">U20</f>
        <v>A</v>
      </c>
      <c r="V21" s="143"/>
      <c r="W21" s="145" t="str">
        <f t="shared" si="14"/>
        <v>F</v>
      </c>
      <c r="X21" s="156">
        <f t="shared" si="15"/>
      </c>
      <c r="Y21" s="141">
        <f t="shared" si="16"/>
      </c>
    </row>
    <row r="22" spans="1:25" ht="13.5" customHeight="1">
      <c r="A22" s="180" t="str">
        <f t="shared" si="17"/>
        <v>A</v>
      </c>
      <c r="B22" s="181"/>
      <c r="C22" s="182" t="str">
        <f t="shared" si="2"/>
        <v>B</v>
      </c>
      <c r="D22" s="156">
        <f t="shared" si="3"/>
      </c>
      <c r="E22" s="141">
        <f t="shared" si="4"/>
      </c>
      <c r="F22" s="180" t="str">
        <f t="shared" si="18"/>
        <v>A</v>
      </c>
      <c r="G22" s="181"/>
      <c r="H22" s="182" t="str">
        <f t="shared" si="5"/>
        <v>C</v>
      </c>
      <c r="I22" s="156">
        <f t="shared" si="6"/>
      </c>
      <c r="J22" s="141">
        <f t="shared" si="7"/>
      </c>
      <c r="K22" s="180" t="str">
        <f t="shared" si="19"/>
        <v>A</v>
      </c>
      <c r="L22" s="181"/>
      <c r="M22" s="182" t="str">
        <f t="shared" si="8"/>
        <v>D</v>
      </c>
      <c r="N22" s="156">
        <f t="shared" si="9"/>
      </c>
      <c r="O22" s="141">
        <f t="shared" si="10"/>
      </c>
      <c r="P22" s="180" t="str">
        <f t="shared" si="20"/>
        <v>A</v>
      </c>
      <c r="Q22" s="181"/>
      <c r="R22" s="182" t="str">
        <f t="shared" si="11"/>
        <v>E</v>
      </c>
      <c r="S22" s="156">
        <f t="shared" si="12"/>
      </c>
      <c r="T22" s="141">
        <f t="shared" si="13"/>
      </c>
      <c r="U22" s="180" t="str">
        <f t="shared" si="21"/>
        <v>A</v>
      </c>
      <c r="V22" s="181"/>
      <c r="W22" s="182" t="str">
        <f t="shared" si="14"/>
        <v>F</v>
      </c>
      <c r="X22" s="156">
        <f t="shared" si="15"/>
      </c>
      <c r="Y22" s="141">
        <f t="shared" si="16"/>
      </c>
    </row>
    <row r="23" spans="1:25" ht="13.5" customHeight="1">
      <c r="A23" s="144" t="str">
        <f t="shared" si="17"/>
        <v>A</v>
      </c>
      <c r="B23" s="143"/>
      <c r="C23" s="145" t="str">
        <f t="shared" si="2"/>
        <v>B</v>
      </c>
      <c r="D23" s="156">
        <f t="shared" si="3"/>
      </c>
      <c r="E23" s="141">
        <f t="shared" si="4"/>
      </c>
      <c r="F23" s="144" t="str">
        <f t="shared" si="18"/>
        <v>A</v>
      </c>
      <c r="G23" s="143"/>
      <c r="H23" s="145" t="str">
        <f t="shared" si="5"/>
        <v>C</v>
      </c>
      <c r="I23" s="156">
        <f t="shared" si="6"/>
      </c>
      <c r="J23" s="141">
        <f t="shared" si="7"/>
      </c>
      <c r="K23" s="144" t="str">
        <f t="shared" si="19"/>
        <v>A</v>
      </c>
      <c r="L23" s="143"/>
      <c r="M23" s="145" t="str">
        <f t="shared" si="8"/>
        <v>D</v>
      </c>
      <c r="N23" s="156">
        <f t="shared" si="9"/>
      </c>
      <c r="O23" s="141">
        <f t="shared" si="10"/>
      </c>
      <c r="P23" s="144" t="str">
        <f t="shared" si="20"/>
        <v>A</v>
      </c>
      <c r="Q23" s="143"/>
      <c r="R23" s="145" t="str">
        <f t="shared" si="11"/>
        <v>E</v>
      </c>
      <c r="S23" s="156">
        <f t="shared" si="12"/>
      </c>
      <c r="T23" s="141">
        <f t="shared" si="13"/>
      </c>
      <c r="U23" s="144" t="str">
        <f t="shared" si="21"/>
        <v>A</v>
      </c>
      <c r="V23" s="143"/>
      <c r="W23" s="145" t="str">
        <f t="shared" si="14"/>
        <v>F</v>
      </c>
      <c r="X23" s="156">
        <f t="shared" si="15"/>
      </c>
      <c r="Y23" s="141">
        <f t="shared" si="16"/>
      </c>
    </row>
    <row r="24" spans="1:25" ht="13.5" customHeight="1">
      <c r="A24" s="180" t="str">
        <f t="shared" si="17"/>
        <v>A</v>
      </c>
      <c r="B24" s="181"/>
      <c r="C24" s="182" t="str">
        <f t="shared" si="2"/>
        <v>B</v>
      </c>
      <c r="D24" s="156">
        <f t="shared" si="3"/>
      </c>
      <c r="E24" s="141">
        <f t="shared" si="4"/>
      </c>
      <c r="F24" s="180" t="str">
        <f t="shared" si="18"/>
        <v>A</v>
      </c>
      <c r="G24" s="181"/>
      <c r="H24" s="182" t="str">
        <f t="shared" si="5"/>
        <v>C</v>
      </c>
      <c r="I24" s="156">
        <f t="shared" si="6"/>
      </c>
      <c r="J24" s="141">
        <f t="shared" si="7"/>
      </c>
      <c r="K24" s="180" t="str">
        <f t="shared" si="19"/>
        <v>A</v>
      </c>
      <c r="L24" s="181"/>
      <c r="M24" s="182" t="str">
        <f t="shared" si="8"/>
        <v>D</v>
      </c>
      <c r="N24" s="156">
        <f t="shared" si="9"/>
      </c>
      <c r="O24" s="141">
        <f t="shared" si="10"/>
      </c>
      <c r="P24" s="180" t="str">
        <f t="shared" si="20"/>
        <v>A</v>
      </c>
      <c r="Q24" s="181"/>
      <c r="R24" s="182" t="str">
        <f t="shared" si="11"/>
        <v>E</v>
      </c>
      <c r="S24" s="156">
        <f t="shared" si="12"/>
      </c>
      <c r="T24" s="141">
        <f t="shared" si="13"/>
      </c>
      <c r="U24" s="180" t="str">
        <f t="shared" si="21"/>
        <v>A</v>
      </c>
      <c r="V24" s="181"/>
      <c r="W24" s="182" t="str">
        <f t="shared" si="14"/>
        <v>F</v>
      </c>
      <c r="X24" s="156">
        <f t="shared" si="15"/>
      </c>
      <c r="Y24" s="141">
        <f t="shared" si="16"/>
      </c>
    </row>
    <row r="25" spans="1:25" ht="13.5" customHeight="1">
      <c r="A25" s="144" t="str">
        <f t="shared" si="17"/>
        <v>A</v>
      </c>
      <c r="B25" s="143"/>
      <c r="C25" s="145" t="str">
        <f t="shared" si="2"/>
        <v>B</v>
      </c>
      <c r="D25" s="156">
        <f t="shared" si="3"/>
      </c>
      <c r="E25" s="141">
        <f t="shared" si="4"/>
      </c>
      <c r="F25" s="144" t="str">
        <f t="shared" si="18"/>
        <v>A</v>
      </c>
      <c r="G25" s="143"/>
      <c r="H25" s="145" t="str">
        <f t="shared" si="5"/>
        <v>C</v>
      </c>
      <c r="I25" s="156">
        <f t="shared" si="6"/>
      </c>
      <c r="J25" s="141">
        <f t="shared" si="7"/>
      </c>
      <c r="K25" s="144" t="str">
        <f t="shared" si="19"/>
        <v>A</v>
      </c>
      <c r="L25" s="143"/>
      <c r="M25" s="145" t="str">
        <f t="shared" si="8"/>
        <v>D</v>
      </c>
      <c r="N25" s="156">
        <f t="shared" si="9"/>
      </c>
      <c r="O25" s="141">
        <f t="shared" si="10"/>
      </c>
      <c r="P25" s="144" t="str">
        <f t="shared" si="20"/>
        <v>A</v>
      </c>
      <c r="Q25" s="143"/>
      <c r="R25" s="145" t="str">
        <f t="shared" si="11"/>
        <v>E</v>
      </c>
      <c r="S25" s="156">
        <f t="shared" si="12"/>
      </c>
      <c r="T25" s="141">
        <f t="shared" si="13"/>
      </c>
      <c r="U25" s="144" t="str">
        <f t="shared" si="21"/>
        <v>A</v>
      </c>
      <c r="V25" s="143"/>
      <c r="W25" s="145" t="str">
        <f t="shared" si="14"/>
        <v>F</v>
      </c>
      <c r="X25" s="156">
        <f t="shared" si="15"/>
      </c>
      <c r="Y25" s="141">
        <f t="shared" si="16"/>
      </c>
    </row>
    <row r="26" spans="1:25" ht="13.5" customHeight="1">
      <c r="A26" s="180" t="str">
        <f t="shared" si="17"/>
        <v>A</v>
      </c>
      <c r="B26" s="181"/>
      <c r="C26" s="182" t="str">
        <f t="shared" si="2"/>
        <v>B</v>
      </c>
      <c r="D26" s="156">
        <f t="shared" si="3"/>
      </c>
      <c r="E26" s="141">
        <f t="shared" si="4"/>
      </c>
      <c r="F26" s="180" t="str">
        <f t="shared" si="18"/>
        <v>A</v>
      </c>
      <c r="G26" s="181"/>
      <c r="H26" s="182" t="str">
        <f t="shared" si="5"/>
        <v>C</v>
      </c>
      <c r="I26" s="156">
        <f t="shared" si="6"/>
      </c>
      <c r="J26" s="141">
        <f t="shared" si="7"/>
      </c>
      <c r="K26" s="180" t="str">
        <f t="shared" si="19"/>
        <v>A</v>
      </c>
      <c r="L26" s="181"/>
      <c r="M26" s="182" t="str">
        <f t="shared" si="8"/>
        <v>D</v>
      </c>
      <c r="N26" s="156">
        <f t="shared" si="9"/>
      </c>
      <c r="O26" s="141">
        <f t="shared" si="10"/>
      </c>
      <c r="P26" s="180" t="str">
        <f t="shared" si="20"/>
        <v>A</v>
      </c>
      <c r="Q26" s="181"/>
      <c r="R26" s="182" t="str">
        <f t="shared" si="11"/>
        <v>E</v>
      </c>
      <c r="S26" s="156">
        <f t="shared" si="12"/>
      </c>
      <c r="T26" s="141">
        <f t="shared" si="13"/>
      </c>
      <c r="U26" s="180" t="str">
        <f t="shared" si="21"/>
        <v>A</v>
      </c>
      <c r="V26" s="181"/>
      <c r="W26" s="182" t="str">
        <f t="shared" si="14"/>
        <v>F</v>
      </c>
      <c r="X26" s="156">
        <f t="shared" si="15"/>
      </c>
      <c r="Y26" s="141">
        <f t="shared" si="16"/>
      </c>
    </row>
    <row r="27" spans="1:25" ht="13.5" customHeight="1">
      <c r="A27" s="144" t="str">
        <f t="shared" si="17"/>
        <v>A</v>
      </c>
      <c r="B27" s="143"/>
      <c r="C27" s="145" t="str">
        <f t="shared" si="2"/>
        <v>B</v>
      </c>
      <c r="D27" s="156">
        <f t="shared" si="3"/>
      </c>
      <c r="E27" s="141">
        <f t="shared" si="4"/>
      </c>
      <c r="F27" s="144" t="str">
        <f t="shared" si="18"/>
        <v>A</v>
      </c>
      <c r="G27" s="143"/>
      <c r="H27" s="145" t="str">
        <f t="shared" si="5"/>
        <v>C</v>
      </c>
      <c r="I27" s="156">
        <f t="shared" si="6"/>
      </c>
      <c r="J27" s="141">
        <f t="shared" si="7"/>
      </c>
      <c r="K27" s="144" t="str">
        <f t="shared" si="19"/>
        <v>A</v>
      </c>
      <c r="L27" s="143"/>
      <c r="M27" s="145" t="str">
        <f t="shared" si="8"/>
        <v>D</v>
      </c>
      <c r="N27" s="156">
        <f t="shared" si="9"/>
      </c>
      <c r="O27" s="141">
        <f t="shared" si="10"/>
      </c>
      <c r="P27" s="144" t="str">
        <f t="shared" si="20"/>
        <v>A</v>
      </c>
      <c r="Q27" s="143"/>
      <c r="R27" s="145" t="str">
        <f t="shared" si="11"/>
        <v>E</v>
      </c>
      <c r="S27" s="156">
        <f t="shared" si="12"/>
      </c>
      <c r="T27" s="141">
        <f t="shared" si="13"/>
      </c>
      <c r="U27" s="144" t="str">
        <f t="shared" si="21"/>
        <v>A</v>
      </c>
      <c r="V27" s="143"/>
      <c r="W27" s="145" t="str">
        <f t="shared" si="14"/>
        <v>F</v>
      </c>
      <c r="X27" s="156">
        <f t="shared" si="15"/>
      </c>
      <c r="Y27" s="141">
        <f t="shared" si="16"/>
      </c>
    </row>
    <row r="28" spans="1:25" ht="13.5" customHeight="1">
      <c r="A28" s="180" t="str">
        <f t="shared" si="17"/>
        <v>A</v>
      </c>
      <c r="B28" s="181"/>
      <c r="C28" s="182" t="str">
        <f t="shared" si="2"/>
        <v>B</v>
      </c>
      <c r="D28" s="156">
        <f t="shared" si="3"/>
      </c>
      <c r="E28" s="141">
        <f t="shared" si="4"/>
      </c>
      <c r="F28" s="180" t="str">
        <f t="shared" si="18"/>
        <v>A</v>
      </c>
      <c r="G28" s="181"/>
      <c r="H28" s="182" t="str">
        <f t="shared" si="5"/>
        <v>C</v>
      </c>
      <c r="I28" s="156">
        <f t="shared" si="6"/>
      </c>
      <c r="J28" s="141">
        <f t="shared" si="7"/>
      </c>
      <c r="K28" s="180" t="str">
        <f t="shared" si="19"/>
        <v>A</v>
      </c>
      <c r="L28" s="181"/>
      <c r="M28" s="182" t="str">
        <f t="shared" si="8"/>
        <v>D</v>
      </c>
      <c r="N28" s="156">
        <f t="shared" si="9"/>
      </c>
      <c r="O28" s="141">
        <f t="shared" si="10"/>
      </c>
      <c r="P28" s="180" t="str">
        <f t="shared" si="20"/>
        <v>A</v>
      </c>
      <c r="Q28" s="181"/>
      <c r="R28" s="182" t="str">
        <f t="shared" si="11"/>
        <v>E</v>
      </c>
      <c r="S28" s="156">
        <f t="shared" si="12"/>
      </c>
      <c r="T28" s="141">
        <f t="shared" si="13"/>
      </c>
      <c r="U28" s="180" t="str">
        <f t="shared" si="21"/>
        <v>A</v>
      </c>
      <c r="V28" s="181"/>
      <c r="W28" s="182" t="str">
        <f t="shared" si="14"/>
        <v>F</v>
      </c>
      <c r="X28" s="156">
        <f t="shared" si="15"/>
      </c>
      <c r="Y28" s="141">
        <f t="shared" si="16"/>
      </c>
    </row>
    <row r="29" spans="1:25" ht="13.5" customHeight="1">
      <c r="A29" s="146" t="str">
        <f t="shared" si="17"/>
        <v>A</v>
      </c>
      <c r="B29" s="147"/>
      <c r="C29" s="148" t="str">
        <f t="shared" si="2"/>
        <v>B</v>
      </c>
      <c r="D29" s="157">
        <f t="shared" si="3"/>
      </c>
      <c r="E29" s="141">
        <f t="shared" si="4"/>
      </c>
      <c r="F29" s="146" t="str">
        <f t="shared" si="18"/>
        <v>A</v>
      </c>
      <c r="G29" s="147"/>
      <c r="H29" s="148" t="str">
        <f t="shared" si="5"/>
        <v>C</v>
      </c>
      <c r="I29" s="157">
        <f t="shared" si="6"/>
      </c>
      <c r="J29" s="141">
        <f t="shared" si="7"/>
      </c>
      <c r="K29" s="146" t="str">
        <f t="shared" si="19"/>
        <v>A</v>
      </c>
      <c r="L29" s="147"/>
      <c r="M29" s="148" t="str">
        <f t="shared" si="8"/>
        <v>D</v>
      </c>
      <c r="N29" s="157">
        <f t="shared" si="9"/>
      </c>
      <c r="O29" s="141">
        <f t="shared" si="10"/>
      </c>
      <c r="P29" s="146" t="str">
        <f t="shared" si="20"/>
        <v>A</v>
      </c>
      <c r="Q29" s="147"/>
      <c r="R29" s="148" t="str">
        <f t="shared" si="11"/>
        <v>E</v>
      </c>
      <c r="S29" s="157">
        <f t="shared" si="12"/>
      </c>
      <c r="T29" s="141">
        <f t="shared" si="13"/>
      </c>
      <c r="U29" s="146" t="str">
        <f t="shared" si="21"/>
        <v>A</v>
      </c>
      <c r="V29" s="147"/>
      <c r="W29" s="148" t="str">
        <f t="shared" si="14"/>
        <v>F</v>
      </c>
      <c r="X29" s="157">
        <f t="shared" si="15"/>
      </c>
      <c r="Y29" s="141">
        <f t="shared" si="16"/>
      </c>
    </row>
    <row r="30" spans="2:22" ht="12.75">
      <c r="B30" s="150"/>
      <c r="G30" s="150"/>
      <c r="L30" s="150"/>
      <c r="Q30" s="150"/>
      <c r="V30" s="150"/>
    </row>
    <row r="31" spans="1:25" ht="18.75">
      <c r="A31" s="183" t="str">
        <f>A32&amp;" "&amp;C32</f>
        <v>A G</v>
      </c>
      <c r="B31" s="467" t="s">
        <v>385</v>
      </c>
      <c r="C31" s="184"/>
      <c r="D31" s="185" t="s">
        <v>385</v>
      </c>
      <c r="E31" s="141"/>
      <c r="F31" s="183" t="str">
        <f>F32&amp;" "&amp;H32</f>
        <v>A H</v>
      </c>
      <c r="G31" s="467" t="s">
        <v>385</v>
      </c>
      <c r="H31" s="184"/>
      <c r="I31" s="185" t="s">
        <v>385</v>
      </c>
      <c r="J31" s="141"/>
      <c r="K31" s="183" t="str">
        <f>K32&amp;" "&amp;M32</f>
        <v>A I</v>
      </c>
      <c r="L31" s="467" t="s">
        <v>385</v>
      </c>
      <c r="M31" s="184"/>
      <c r="N31" s="185" t="s">
        <v>385</v>
      </c>
      <c r="O31" s="141"/>
      <c r="P31" s="183" t="str">
        <f>P32&amp;" "&amp;R32</f>
        <v>B C</v>
      </c>
      <c r="Q31" s="467" t="s">
        <v>385</v>
      </c>
      <c r="R31" s="184"/>
      <c r="S31" s="185" t="s">
        <v>385</v>
      </c>
      <c r="T31" s="141"/>
      <c r="U31" s="183" t="str">
        <f>U32&amp;" "&amp;W32</f>
        <v>B D</v>
      </c>
      <c r="V31" s="467" t="s">
        <v>385</v>
      </c>
      <c r="W31" s="184"/>
      <c r="X31" s="185" t="s">
        <v>385</v>
      </c>
      <c r="Y31" s="141"/>
    </row>
    <row r="32" spans="1:25" ht="12.75" customHeight="1">
      <c r="A32" s="142" t="s">
        <v>376</v>
      </c>
      <c r="B32" s="143"/>
      <c r="C32" s="143" t="s">
        <v>382</v>
      </c>
      <c r="D32" s="156">
        <f>IF(ISNUMBER(B32),10-B32,"")</f>
      </c>
      <c r="E32" s="141">
        <f>IF(ISNUMBER(B32),D32+B32,"")</f>
      </c>
      <c r="F32" s="142" t="s">
        <v>376</v>
      </c>
      <c r="G32" s="143"/>
      <c r="H32" s="143" t="s">
        <v>383</v>
      </c>
      <c r="I32" s="156">
        <f>IF(ISNUMBER(G32),10-G32,"")</f>
      </c>
      <c r="J32" s="141">
        <f>IF(ISNUMBER(G32),I32+G32,"")</f>
      </c>
      <c r="K32" s="142" t="s">
        <v>376</v>
      </c>
      <c r="L32" s="143"/>
      <c r="M32" s="143" t="s">
        <v>384</v>
      </c>
      <c r="N32" s="156">
        <f>IF(ISNUMBER(L32),10-L32,"")</f>
      </c>
      <c r="O32" s="141">
        <f>IF(ISNUMBER(L32),N32+L32,"")</f>
      </c>
      <c r="P32" s="149" t="s">
        <v>377</v>
      </c>
      <c r="Q32" s="143"/>
      <c r="R32" s="143" t="s">
        <v>378</v>
      </c>
      <c r="S32" s="156">
        <f>IF(ISNUMBER(Q32),10-Q32,"")</f>
      </c>
      <c r="T32" s="141">
        <f>IF(ISNUMBER(Q32),S32+Q32,"")</f>
      </c>
      <c r="U32" s="149" t="s">
        <v>377</v>
      </c>
      <c r="V32" s="143"/>
      <c r="W32" s="143" t="s">
        <v>379</v>
      </c>
      <c r="X32" s="156">
        <f>IF(ISNUMBER(V32),10-V32,"")</f>
      </c>
      <c r="Y32" s="141">
        <f>IF(ISNUMBER(V32),X32+V32,"")</f>
      </c>
    </row>
    <row r="33" spans="1:25" ht="12.75" customHeight="1">
      <c r="A33" s="180" t="str">
        <f>A32</f>
        <v>A</v>
      </c>
      <c r="B33" s="181"/>
      <c r="C33" s="182" t="str">
        <f aca="true" t="shared" si="22" ref="C33:C42">C32</f>
        <v>G</v>
      </c>
      <c r="D33" s="156">
        <f aca="true" t="shared" si="23" ref="D33:D42">IF(ISNUMBER(B33),10-B33,"")</f>
      </c>
      <c r="E33" s="141">
        <f aca="true" t="shared" si="24" ref="E33:E42">IF(ISNUMBER(B33),D33+B33,"")</f>
      </c>
      <c r="F33" s="180" t="str">
        <f>F32</f>
        <v>A</v>
      </c>
      <c r="G33" s="181"/>
      <c r="H33" s="182" t="str">
        <f aca="true" t="shared" si="25" ref="H33:H42">H32</f>
        <v>H</v>
      </c>
      <c r="I33" s="156">
        <f aca="true" t="shared" si="26" ref="I33:I42">IF(ISNUMBER(G33),10-G33,"")</f>
      </c>
      <c r="J33" s="141">
        <f aca="true" t="shared" si="27" ref="J33:J42">IF(ISNUMBER(G33),I33+G33,"")</f>
      </c>
      <c r="K33" s="180" t="str">
        <f>K32</f>
        <v>A</v>
      </c>
      <c r="L33" s="181"/>
      <c r="M33" s="182" t="str">
        <f aca="true" t="shared" si="28" ref="M33:M42">M32</f>
        <v>I</v>
      </c>
      <c r="N33" s="156">
        <f aca="true" t="shared" si="29" ref="N33:N42">IF(ISNUMBER(L33),10-L33,"")</f>
      </c>
      <c r="O33" s="141">
        <f aca="true" t="shared" si="30" ref="O33:O42">IF(ISNUMBER(L33),N33+L33,"")</f>
      </c>
      <c r="P33" s="180" t="str">
        <f>P32</f>
        <v>B</v>
      </c>
      <c r="Q33" s="181"/>
      <c r="R33" s="182" t="str">
        <f aca="true" t="shared" si="31" ref="R33:R42">R32</f>
        <v>C</v>
      </c>
      <c r="S33" s="156">
        <f aca="true" t="shared" si="32" ref="S33:S42">IF(ISNUMBER(Q33),10-Q33,"")</f>
      </c>
      <c r="T33" s="141">
        <f aca="true" t="shared" si="33" ref="T33:T42">IF(ISNUMBER(Q33),S33+Q33,"")</f>
      </c>
      <c r="U33" s="180" t="str">
        <f>U32</f>
        <v>B</v>
      </c>
      <c r="V33" s="181"/>
      <c r="W33" s="182" t="str">
        <f aca="true" t="shared" si="34" ref="W33:W42">W32</f>
        <v>D</v>
      </c>
      <c r="X33" s="156">
        <f aca="true" t="shared" si="35" ref="X33:X42">IF(ISNUMBER(V33),10-V33,"")</f>
      </c>
      <c r="Y33" s="141">
        <f aca="true" t="shared" si="36" ref="Y33:Y42">IF(ISNUMBER(V33),X33+V33,"")</f>
      </c>
    </row>
    <row r="34" spans="1:25" ht="12.75" customHeight="1">
      <c r="A34" s="144" t="str">
        <f aca="true" t="shared" si="37" ref="A34:A42">A33</f>
        <v>A</v>
      </c>
      <c r="B34" s="143"/>
      <c r="C34" s="145" t="str">
        <f t="shared" si="22"/>
        <v>G</v>
      </c>
      <c r="D34" s="156">
        <f t="shared" si="23"/>
      </c>
      <c r="E34" s="141">
        <f t="shared" si="24"/>
      </c>
      <c r="F34" s="144" t="str">
        <f aca="true" t="shared" si="38" ref="F34:F42">F33</f>
        <v>A</v>
      </c>
      <c r="G34" s="143"/>
      <c r="H34" s="145" t="str">
        <f t="shared" si="25"/>
        <v>H</v>
      </c>
      <c r="I34" s="156">
        <f t="shared" si="26"/>
      </c>
      <c r="J34" s="141">
        <f t="shared" si="27"/>
      </c>
      <c r="K34" s="144" t="str">
        <f aca="true" t="shared" si="39" ref="K34:K42">K33</f>
        <v>A</v>
      </c>
      <c r="L34" s="143"/>
      <c r="M34" s="145" t="str">
        <f t="shared" si="28"/>
        <v>I</v>
      </c>
      <c r="N34" s="156">
        <f t="shared" si="29"/>
      </c>
      <c r="O34" s="141">
        <f t="shared" si="30"/>
      </c>
      <c r="P34" s="144" t="str">
        <f aca="true" t="shared" si="40" ref="P34:P42">P33</f>
        <v>B</v>
      </c>
      <c r="Q34" s="143"/>
      <c r="R34" s="145" t="str">
        <f t="shared" si="31"/>
        <v>C</v>
      </c>
      <c r="S34" s="156">
        <f t="shared" si="32"/>
      </c>
      <c r="T34" s="141">
        <f t="shared" si="33"/>
      </c>
      <c r="U34" s="144" t="str">
        <f aca="true" t="shared" si="41" ref="U34:U42">U33</f>
        <v>B</v>
      </c>
      <c r="V34" s="143"/>
      <c r="W34" s="145" t="str">
        <f t="shared" si="34"/>
        <v>D</v>
      </c>
      <c r="X34" s="156">
        <f t="shared" si="35"/>
      </c>
      <c r="Y34" s="141">
        <f t="shared" si="36"/>
      </c>
    </row>
    <row r="35" spans="1:25" ht="12.75" customHeight="1">
      <c r="A35" s="180" t="str">
        <f t="shared" si="37"/>
        <v>A</v>
      </c>
      <c r="B35" s="181"/>
      <c r="C35" s="182" t="str">
        <f t="shared" si="22"/>
        <v>G</v>
      </c>
      <c r="D35" s="156">
        <f t="shared" si="23"/>
      </c>
      <c r="E35" s="141">
        <f t="shared" si="24"/>
      </c>
      <c r="F35" s="180" t="str">
        <f t="shared" si="38"/>
        <v>A</v>
      </c>
      <c r="G35" s="181"/>
      <c r="H35" s="182" t="str">
        <f t="shared" si="25"/>
        <v>H</v>
      </c>
      <c r="I35" s="156">
        <f t="shared" si="26"/>
      </c>
      <c r="J35" s="141">
        <f t="shared" si="27"/>
      </c>
      <c r="K35" s="180" t="str">
        <f t="shared" si="39"/>
        <v>A</v>
      </c>
      <c r="L35" s="181"/>
      <c r="M35" s="182" t="str">
        <f t="shared" si="28"/>
        <v>I</v>
      </c>
      <c r="N35" s="156">
        <f t="shared" si="29"/>
      </c>
      <c r="O35" s="141">
        <f t="shared" si="30"/>
      </c>
      <c r="P35" s="180" t="str">
        <f t="shared" si="40"/>
        <v>B</v>
      </c>
      <c r="Q35" s="181"/>
      <c r="R35" s="182" t="str">
        <f t="shared" si="31"/>
        <v>C</v>
      </c>
      <c r="S35" s="156">
        <f t="shared" si="32"/>
      </c>
      <c r="T35" s="141">
        <f t="shared" si="33"/>
      </c>
      <c r="U35" s="180" t="str">
        <f t="shared" si="41"/>
        <v>B</v>
      </c>
      <c r="V35" s="181"/>
      <c r="W35" s="182" t="str">
        <f t="shared" si="34"/>
        <v>D</v>
      </c>
      <c r="X35" s="156">
        <f t="shared" si="35"/>
      </c>
      <c r="Y35" s="141">
        <f t="shared" si="36"/>
      </c>
    </row>
    <row r="36" spans="1:25" ht="12.75" customHeight="1">
      <c r="A36" s="144" t="str">
        <f t="shared" si="37"/>
        <v>A</v>
      </c>
      <c r="B36" s="143"/>
      <c r="C36" s="145" t="str">
        <f t="shared" si="22"/>
        <v>G</v>
      </c>
      <c r="D36" s="156">
        <f t="shared" si="23"/>
      </c>
      <c r="E36" s="141">
        <f t="shared" si="24"/>
      </c>
      <c r="F36" s="144" t="str">
        <f t="shared" si="38"/>
        <v>A</v>
      </c>
      <c r="G36" s="143"/>
      <c r="H36" s="145" t="str">
        <f t="shared" si="25"/>
        <v>H</v>
      </c>
      <c r="I36" s="156">
        <f t="shared" si="26"/>
      </c>
      <c r="J36" s="141">
        <f t="shared" si="27"/>
      </c>
      <c r="K36" s="144" t="str">
        <f t="shared" si="39"/>
        <v>A</v>
      </c>
      <c r="L36" s="143"/>
      <c r="M36" s="145" t="str">
        <f t="shared" si="28"/>
        <v>I</v>
      </c>
      <c r="N36" s="156">
        <f t="shared" si="29"/>
      </c>
      <c r="O36" s="141">
        <f t="shared" si="30"/>
      </c>
      <c r="P36" s="144" t="str">
        <f t="shared" si="40"/>
        <v>B</v>
      </c>
      <c r="Q36" s="143"/>
      <c r="R36" s="145" t="str">
        <f t="shared" si="31"/>
        <v>C</v>
      </c>
      <c r="S36" s="156">
        <f t="shared" si="32"/>
      </c>
      <c r="T36" s="141">
        <f t="shared" si="33"/>
      </c>
      <c r="U36" s="144" t="str">
        <f t="shared" si="41"/>
        <v>B</v>
      </c>
      <c r="V36" s="143"/>
      <c r="W36" s="145" t="str">
        <f t="shared" si="34"/>
        <v>D</v>
      </c>
      <c r="X36" s="156">
        <f t="shared" si="35"/>
      </c>
      <c r="Y36" s="141">
        <f t="shared" si="36"/>
      </c>
    </row>
    <row r="37" spans="1:25" ht="12.75" customHeight="1">
      <c r="A37" s="180" t="str">
        <f t="shared" si="37"/>
        <v>A</v>
      </c>
      <c r="B37" s="181"/>
      <c r="C37" s="182" t="str">
        <f t="shared" si="22"/>
        <v>G</v>
      </c>
      <c r="D37" s="156">
        <f t="shared" si="23"/>
      </c>
      <c r="E37" s="141">
        <f t="shared" si="24"/>
      </c>
      <c r="F37" s="180" t="str">
        <f t="shared" si="38"/>
        <v>A</v>
      </c>
      <c r="G37" s="181"/>
      <c r="H37" s="182" t="str">
        <f t="shared" si="25"/>
        <v>H</v>
      </c>
      <c r="I37" s="156">
        <f t="shared" si="26"/>
      </c>
      <c r="J37" s="141">
        <f t="shared" si="27"/>
      </c>
      <c r="K37" s="180" t="str">
        <f t="shared" si="39"/>
        <v>A</v>
      </c>
      <c r="L37" s="181"/>
      <c r="M37" s="182" t="str">
        <f t="shared" si="28"/>
        <v>I</v>
      </c>
      <c r="N37" s="156">
        <f t="shared" si="29"/>
      </c>
      <c r="O37" s="141">
        <f t="shared" si="30"/>
      </c>
      <c r="P37" s="180" t="str">
        <f t="shared" si="40"/>
        <v>B</v>
      </c>
      <c r="Q37" s="181"/>
      <c r="R37" s="182" t="str">
        <f t="shared" si="31"/>
        <v>C</v>
      </c>
      <c r="S37" s="156">
        <f t="shared" si="32"/>
      </c>
      <c r="T37" s="141">
        <f t="shared" si="33"/>
      </c>
      <c r="U37" s="180" t="str">
        <f t="shared" si="41"/>
        <v>B</v>
      </c>
      <c r="V37" s="181"/>
      <c r="W37" s="182" t="str">
        <f t="shared" si="34"/>
        <v>D</v>
      </c>
      <c r="X37" s="156">
        <f t="shared" si="35"/>
      </c>
      <c r="Y37" s="141">
        <f t="shared" si="36"/>
      </c>
    </row>
    <row r="38" spans="1:25" ht="12.75" customHeight="1">
      <c r="A38" s="144" t="str">
        <f t="shared" si="37"/>
        <v>A</v>
      </c>
      <c r="B38" s="143"/>
      <c r="C38" s="145" t="str">
        <f t="shared" si="22"/>
        <v>G</v>
      </c>
      <c r="D38" s="156">
        <f t="shared" si="23"/>
      </c>
      <c r="E38" s="141">
        <f t="shared" si="24"/>
      </c>
      <c r="F38" s="144" t="str">
        <f t="shared" si="38"/>
        <v>A</v>
      </c>
      <c r="G38" s="143"/>
      <c r="H38" s="145" t="str">
        <f t="shared" si="25"/>
        <v>H</v>
      </c>
      <c r="I38" s="156">
        <f t="shared" si="26"/>
      </c>
      <c r="J38" s="141">
        <f t="shared" si="27"/>
      </c>
      <c r="K38" s="144" t="str">
        <f t="shared" si="39"/>
        <v>A</v>
      </c>
      <c r="L38" s="143"/>
      <c r="M38" s="145" t="str">
        <f t="shared" si="28"/>
        <v>I</v>
      </c>
      <c r="N38" s="156">
        <f t="shared" si="29"/>
      </c>
      <c r="O38" s="141">
        <f t="shared" si="30"/>
      </c>
      <c r="P38" s="144" t="str">
        <f t="shared" si="40"/>
        <v>B</v>
      </c>
      <c r="Q38" s="143"/>
      <c r="R38" s="145" t="str">
        <f t="shared" si="31"/>
        <v>C</v>
      </c>
      <c r="S38" s="156">
        <f t="shared" si="32"/>
      </c>
      <c r="T38" s="141">
        <f t="shared" si="33"/>
      </c>
      <c r="U38" s="144" t="str">
        <f t="shared" si="41"/>
        <v>B</v>
      </c>
      <c r="V38" s="143"/>
      <c r="W38" s="145" t="str">
        <f t="shared" si="34"/>
        <v>D</v>
      </c>
      <c r="X38" s="156">
        <f t="shared" si="35"/>
      </c>
      <c r="Y38" s="141">
        <f t="shared" si="36"/>
      </c>
    </row>
    <row r="39" spans="1:25" ht="12.75" customHeight="1">
      <c r="A39" s="180" t="str">
        <f t="shared" si="37"/>
        <v>A</v>
      </c>
      <c r="B39" s="181"/>
      <c r="C39" s="182" t="str">
        <f t="shared" si="22"/>
        <v>G</v>
      </c>
      <c r="D39" s="156">
        <f t="shared" si="23"/>
      </c>
      <c r="E39" s="141">
        <f t="shared" si="24"/>
      </c>
      <c r="F39" s="180" t="str">
        <f t="shared" si="38"/>
        <v>A</v>
      </c>
      <c r="G39" s="181"/>
      <c r="H39" s="182" t="str">
        <f t="shared" si="25"/>
        <v>H</v>
      </c>
      <c r="I39" s="156">
        <f t="shared" si="26"/>
      </c>
      <c r="J39" s="141">
        <f t="shared" si="27"/>
      </c>
      <c r="K39" s="180" t="str">
        <f t="shared" si="39"/>
        <v>A</v>
      </c>
      <c r="L39" s="181"/>
      <c r="M39" s="182" t="str">
        <f t="shared" si="28"/>
        <v>I</v>
      </c>
      <c r="N39" s="156">
        <f t="shared" si="29"/>
      </c>
      <c r="O39" s="141">
        <f t="shared" si="30"/>
      </c>
      <c r="P39" s="180" t="str">
        <f t="shared" si="40"/>
        <v>B</v>
      </c>
      <c r="Q39" s="181"/>
      <c r="R39" s="182" t="str">
        <f t="shared" si="31"/>
        <v>C</v>
      </c>
      <c r="S39" s="156">
        <f t="shared" si="32"/>
      </c>
      <c r="T39" s="141">
        <f t="shared" si="33"/>
      </c>
      <c r="U39" s="180" t="str">
        <f t="shared" si="41"/>
        <v>B</v>
      </c>
      <c r="V39" s="181"/>
      <c r="W39" s="182" t="str">
        <f t="shared" si="34"/>
        <v>D</v>
      </c>
      <c r="X39" s="156">
        <f t="shared" si="35"/>
      </c>
      <c r="Y39" s="141">
        <f t="shared" si="36"/>
      </c>
    </row>
    <row r="40" spans="1:25" ht="12.75" customHeight="1">
      <c r="A40" s="144" t="str">
        <f t="shared" si="37"/>
        <v>A</v>
      </c>
      <c r="B40" s="143"/>
      <c r="C40" s="145" t="str">
        <f t="shared" si="22"/>
        <v>G</v>
      </c>
      <c r="D40" s="156">
        <f t="shared" si="23"/>
      </c>
      <c r="E40" s="141">
        <f t="shared" si="24"/>
      </c>
      <c r="F40" s="144" t="str">
        <f t="shared" si="38"/>
        <v>A</v>
      </c>
      <c r="G40" s="143"/>
      <c r="H40" s="145" t="str">
        <f t="shared" si="25"/>
        <v>H</v>
      </c>
      <c r="I40" s="156">
        <f t="shared" si="26"/>
      </c>
      <c r="J40" s="141">
        <f t="shared" si="27"/>
      </c>
      <c r="K40" s="144" t="str">
        <f t="shared" si="39"/>
        <v>A</v>
      </c>
      <c r="L40" s="143"/>
      <c r="M40" s="145" t="str">
        <f t="shared" si="28"/>
        <v>I</v>
      </c>
      <c r="N40" s="156">
        <f t="shared" si="29"/>
      </c>
      <c r="O40" s="141">
        <f t="shared" si="30"/>
      </c>
      <c r="P40" s="144" t="str">
        <f t="shared" si="40"/>
        <v>B</v>
      </c>
      <c r="Q40" s="143"/>
      <c r="R40" s="145" t="str">
        <f t="shared" si="31"/>
        <v>C</v>
      </c>
      <c r="S40" s="156">
        <f t="shared" si="32"/>
      </c>
      <c r="T40" s="141">
        <f t="shared" si="33"/>
      </c>
      <c r="U40" s="144" t="str">
        <f t="shared" si="41"/>
        <v>B</v>
      </c>
      <c r="V40" s="143"/>
      <c r="W40" s="145" t="str">
        <f t="shared" si="34"/>
        <v>D</v>
      </c>
      <c r="X40" s="156">
        <f t="shared" si="35"/>
      </c>
      <c r="Y40" s="141">
        <f t="shared" si="36"/>
      </c>
    </row>
    <row r="41" spans="1:25" ht="12.75" customHeight="1">
      <c r="A41" s="180" t="str">
        <f t="shared" si="37"/>
        <v>A</v>
      </c>
      <c r="B41" s="181"/>
      <c r="C41" s="182" t="str">
        <f t="shared" si="22"/>
        <v>G</v>
      </c>
      <c r="D41" s="156">
        <f t="shared" si="23"/>
      </c>
      <c r="E41" s="141">
        <f t="shared" si="24"/>
      </c>
      <c r="F41" s="180" t="str">
        <f t="shared" si="38"/>
        <v>A</v>
      </c>
      <c r="G41" s="181"/>
      <c r="H41" s="182" t="str">
        <f t="shared" si="25"/>
        <v>H</v>
      </c>
      <c r="I41" s="156">
        <f t="shared" si="26"/>
      </c>
      <c r="J41" s="141">
        <f t="shared" si="27"/>
      </c>
      <c r="K41" s="180" t="str">
        <f t="shared" si="39"/>
        <v>A</v>
      </c>
      <c r="L41" s="181"/>
      <c r="M41" s="182" t="str">
        <f t="shared" si="28"/>
        <v>I</v>
      </c>
      <c r="N41" s="156">
        <f t="shared" si="29"/>
      </c>
      <c r="O41" s="141">
        <f t="shared" si="30"/>
      </c>
      <c r="P41" s="180" t="str">
        <f t="shared" si="40"/>
        <v>B</v>
      </c>
      <c r="Q41" s="181"/>
      <c r="R41" s="182" t="str">
        <f t="shared" si="31"/>
        <v>C</v>
      </c>
      <c r="S41" s="156">
        <f t="shared" si="32"/>
      </c>
      <c r="T41" s="141">
        <f t="shared" si="33"/>
      </c>
      <c r="U41" s="180" t="str">
        <f t="shared" si="41"/>
        <v>B</v>
      </c>
      <c r="V41" s="181"/>
      <c r="W41" s="182" t="str">
        <f t="shared" si="34"/>
        <v>D</v>
      </c>
      <c r="X41" s="156">
        <f t="shared" si="35"/>
      </c>
      <c r="Y41" s="141">
        <f t="shared" si="36"/>
      </c>
    </row>
    <row r="42" spans="1:25" ht="12.75" customHeight="1">
      <c r="A42" s="146" t="str">
        <f t="shared" si="37"/>
        <v>A</v>
      </c>
      <c r="B42" s="147"/>
      <c r="C42" s="148" t="str">
        <f t="shared" si="22"/>
        <v>G</v>
      </c>
      <c r="D42" s="157">
        <f t="shared" si="23"/>
      </c>
      <c r="E42" s="141">
        <f t="shared" si="24"/>
      </c>
      <c r="F42" s="146" t="str">
        <f t="shared" si="38"/>
        <v>A</v>
      </c>
      <c r="G42" s="147"/>
      <c r="H42" s="148" t="str">
        <f t="shared" si="25"/>
        <v>H</v>
      </c>
      <c r="I42" s="157">
        <f t="shared" si="26"/>
      </c>
      <c r="J42" s="141">
        <f t="shared" si="27"/>
      </c>
      <c r="K42" s="146" t="str">
        <f t="shared" si="39"/>
        <v>A</v>
      </c>
      <c r="L42" s="147"/>
      <c r="M42" s="148" t="str">
        <f t="shared" si="28"/>
        <v>I</v>
      </c>
      <c r="N42" s="157">
        <f t="shared" si="29"/>
      </c>
      <c r="O42" s="141">
        <f t="shared" si="30"/>
      </c>
      <c r="P42" s="146" t="str">
        <f t="shared" si="40"/>
        <v>B</v>
      </c>
      <c r="Q42" s="147"/>
      <c r="R42" s="148" t="str">
        <f t="shared" si="31"/>
        <v>C</v>
      </c>
      <c r="S42" s="157">
        <f t="shared" si="32"/>
      </c>
      <c r="T42" s="141">
        <f t="shared" si="33"/>
      </c>
      <c r="U42" s="146" t="str">
        <f t="shared" si="41"/>
        <v>B</v>
      </c>
      <c r="V42" s="147"/>
      <c r="W42" s="148" t="str">
        <f t="shared" si="34"/>
        <v>D</v>
      </c>
      <c r="X42" s="157">
        <f t="shared" si="35"/>
      </c>
      <c r="Y42" s="141">
        <f t="shared" si="36"/>
      </c>
    </row>
    <row r="43" spans="2:22" ht="12.75">
      <c r="B43" s="150"/>
      <c r="G43" s="150"/>
      <c r="L43" s="150"/>
      <c r="Q43" s="150"/>
      <c r="V43" s="150"/>
    </row>
    <row r="44" spans="1:25" ht="18.75">
      <c r="A44" s="183" t="str">
        <f>A45&amp;" "&amp;C45</f>
        <v>B E</v>
      </c>
      <c r="B44" s="467" t="s">
        <v>385</v>
      </c>
      <c r="C44" s="184"/>
      <c r="D44" s="185" t="s">
        <v>385</v>
      </c>
      <c r="E44" s="141"/>
      <c r="F44" s="183" t="str">
        <f>F45&amp;" "&amp;H45</f>
        <v>B F</v>
      </c>
      <c r="G44" s="467" t="s">
        <v>385</v>
      </c>
      <c r="H44" s="184"/>
      <c r="I44" s="185" t="s">
        <v>385</v>
      </c>
      <c r="J44" s="141"/>
      <c r="K44" s="183" t="str">
        <f>K45&amp;" "&amp;M45</f>
        <v>B G</v>
      </c>
      <c r="L44" s="467" t="s">
        <v>385</v>
      </c>
      <c r="M44" s="184"/>
      <c r="N44" s="185" t="s">
        <v>385</v>
      </c>
      <c r="O44" s="141"/>
      <c r="P44" s="183" t="str">
        <f>P45&amp;" "&amp;R45</f>
        <v>B H</v>
      </c>
      <c r="Q44" s="467" t="s">
        <v>385</v>
      </c>
      <c r="R44" s="184"/>
      <c r="S44" s="185" t="s">
        <v>385</v>
      </c>
      <c r="T44" s="141"/>
      <c r="U44" s="183" t="str">
        <f>U45&amp;" "&amp;W45</f>
        <v>B I</v>
      </c>
      <c r="V44" s="467" t="s">
        <v>385</v>
      </c>
      <c r="W44" s="184"/>
      <c r="X44" s="185" t="s">
        <v>385</v>
      </c>
      <c r="Y44" s="141"/>
    </row>
    <row r="45" spans="1:25" ht="12.75" customHeight="1">
      <c r="A45" s="149" t="s">
        <v>377</v>
      </c>
      <c r="B45" s="143"/>
      <c r="C45" s="143" t="s">
        <v>380</v>
      </c>
      <c r="D45" s="156">
        <f>IF(ISNUMBER(B45),10-B45,"")</f>
      </c>
      <c r="E45" s="141">
        <f>IF(ISNUMBER(B45),D45+B45,"")</f>
      </c>
      <c r="F45" s="149" t="s">
        <v>377</v>
      </c>
      <c r="G45" s="143"/>
      <c r="H45" s="143" t="s">
        <v>381</v>
      </c>
      <c r="I45" s="156">
        <f>IF(ISNUMBER(G45),10-G45,"")</f>
      </c>
      <c r="J45" s="141">
        <f>IF(ISNUMBER(G45),I45+G45,"")</f>
      </c>
      <c r="K45" s="149" t="s">
        <v>377</v>
      </c>
      <c r="L45" s="143"/>
      <c r="M45" s="143" t="s">
        <v>382</v>
      </c>
      <c r="N45" s="156">
        <f>IF(ISNUMBER(L45),10-L45,"")</f>
      </c>
      <c r="O45" s="141">
        <f>IF(ISNUMBER(L45),N45+L45,"")</f>
      </c>
      <c r="P45" s="149" t="s">
        <v>377</v>
      </c>
      <c r="Q45" s="143"/>
      <c r="R45" s="143" t="s">
        <v>383</v>
      </c>
      <c r="S45" s="156">
        <f>IF(ISNUMBER(Q45),10-Q45,"")</f>
      </c>
      <c r="T45" s="141">
        <f>IF(ISNUMBER(Q45),S45+Q45,"")</f>
      </c>
      <c r="U45" s="149" t="s">
        <v>377</v>
      </c>
      <c r="V45" s="143"/>
      <c r="W45" s="143" t="s">
        <v>384</v>
      </c>
      <c r="X45" s="156">
        <f>IF(ISNUMBER(V45),10-V45,"")</f>
      </c>
      <c r="Y45" s="141">
        <f>IF(ISNUMBER(V45),X45+V45,"")</f>
      </c>
    </row>
    <row r="46" spans="1:25" ht="12.75" customHeight="1">
      <c r="A46" s="180" t="str">
        <f>A45</f>
        <v>B</v>
      </c>
      <c r="B46" s="181"/>
      <c r="C46" s="182" t="str">
        <f aca="true" t="shared" si="42" ref="C46:C55">C45</f>
        <v>E</v>
      </c>
      <c r="D46" s="156">
        <f aca="true" t="shared" si="43" ref="D46:D55">IF(ISNUMBER(B46),10-B46,"")</f>
      </c>
      <c r="E46" s="141">
        <f aca="true" t="shared" si="44" ref="E46:E55">IF(ISNUMBER(B46),D46+B46,"")</f>
      </c>
      <c r="F46" s="180" t="str">
        <f>F45</f>
        <v>B</v>
      </c>
      <c r="G46" s="181"/>
      <c r="H46" s="182" t="str">
        <f aca="true" t="shared" si="45" ref="H46:H55">H45</f>
        <v>F</v>
      </c>
      <c r="I46" s="156">
        <f aca="true" t="shared" si="46" ref="I46:I55">IF(ISNUMBER(G46),10-G46,"")</f>
      </c>
      <c r="J46" s="141">
        <f aca="true" t="shared" si="47" ref="J46:J55">IF(ISNUMBER(G46),I46+G46,"")</f>
      </c>
      <c r="K46" s="180" t="str">
        <f>K45</f>
        <v>B</v>
      </c>
      <c r="L46" s="181"/>
      <c r="M46" s="182" t="str">
        <f aca="true" t="shared" si="48" ref="M46:M55">M45</f>
        <v>G</v>
      </c>
      <c r="N46" s="156">
        <f aca="true" t="shared" si="49" ref="N46:N55">IF(ISNUMBER(L46),10-L46,"")</f>
      </c>
      <c r="O46" s="141">
        <f aca="true" t="shared" si="50" ref="O46:O55">IF(ISNUMBER(L46),N46+L46,"")</f>
      </c>
      <c r="P46" s="180" t="str">
        <f>P45</f>
        <v>B</v>
      </c>
      <c r="Q46" s="181"/>
      <c r="R46" s="182" t="str">
        <f aca="true" t="shared" si="51" ref="R46:R55">R45</f>
        <v>H</v>
      </c>
      <c r="S46" s="156">
        <f aca="true" t="shared" si="52" ref="S46:S55">IF(ISNUMBER(Q46),10-Q46,"")</f>
      </c>
      <c r="T46" s="141">
        <f aca="true" t="shared" si="53" ref="T46:T55">IF(ISNUMBER(Q46),S46+Q46,"")</f>
      </c>
      <c r="U46" s="180" t="str">
        <f>U45</f>
        <v>B</v>
      </c>
      <c r="V46" s="181"/>
      <c r="W46" s="182" t="str">
        <f aca="true" t="shared" si="54" ref="W46:W55">W45</f>
        <v>I</v>
      </c>
      <c r="X46" s="156">
        <f aca="true" t="shared" si="55" ref="X46:X55">IF(ISNUMBER(V46),10-V46,"")</f>
      </c>
      <c r="Y46" s="141">
        <f aca="true" t="shared" si="56" ref="Y46:Y55">IF(ISNUMBER(V46),X46+V46,"")</f>
      </c>
    </row>
    <row r="47" spans="1:25" ht="12.75" customHeight="1">
      <c r="A47" s="144" t="str">
        <f aca="true" t="shared" si="57" ref="A47:A55">A46</f>
        <v>B</v>
      </c>
      <c r="B47" s="143"/>
      <c r="C47" s="145" t="str">
        <f t="shared" si="42"/>
        <v>E</v>
      </c>
      <c r="D47" s="156">
        <f t="shared" si="43"/>
      </c>
      <c r="E47" s="141">
        <f t="shared" si="44"/>
      </c>
      <c r="F47" s="144" t="str">
        <f aca="true" t="shared" si="58" ref="F47:F55">F46</f>
        <v>B</v>
      </c>
      <c r="G47" s="143"/>
      <c r="H47" s="145" t="str">
        <f t="shared" si="45"/>
        <v>F</v>
      </c>
      <c r="I47" s="156">
        <f t="shared" si="46"/>
      </c>
      <c r="J47" s="141">
        <f t="shared" si="47"/>
      </c>
      <c r="K47" s="144" t="str">
        <f aca="true" t="shared" si="59" ref="K47:K55">K46</f>
        <v>B</v>
      </c>
      <c r="L47" s="143"/>
      <c r="M47" s="145" t="str">
        <f t="shared" si="48"/>
        <v>G</v>
      </c>
      <c r="N47" s="156">
        <f t="shared" si="49"/>
      </c>
      <c r="O47" s="141">
        <f t="shared" si="50"/>
      </c>
      <c r="P47" s="144" t="str">
        <f aca="true" t="shared" si="60" ref="P47:P55">P46</f>
        <v>B</v>
      </c>
      <c r="Q47" s="143"/>
      <c r="R47" s="145" t="str">
        <f t="shared" si="51"/>
        <v>H</v>
      </c>
      <c r="S47" s="156">
        <f t="shared" si="52"/>
      </c>
      <c r="T47" s="141">
        <f t="shared" si="53"/>
      </c>
      <c r="U47" s="144" t="str">
        <f aca="true" t="shared" si="61" ref="U47:U55">U46</f>
        <v>B</v>
      </c>
      <c r="V47" s="143"/>
      <c r="W47" s="145" t="str">
        <f t="shared" si="54"/>
        <v>I</v>
      </c>
      <c r="X47" s="156">
        <f t="shared" si="55"/>
      </c>
      <c r="Y47" s="141">
        <f t="shared" si="56"/>
      </c>
    </row>
    <row r="48" spans="1:25" ht="12.75" customHeight="1">
      <c r="A48" s="180" t="str">
        <f t="shared" si="57"/>
        <v>B</v>
      </c>
      <c r="B48" s="181"/>
      <c r="C48" s="182" t="str">
        <f t="shared" si="42"/>
        <v>E</v>
      </c>
      <c r="D48" s="156">
        <f t="shared" si="43"/>
      </c>
      <c r="E48" s="141">
        <f t="shared" si="44"/>
      </c>
      <c r="F48" s="180" t="str">
        <f t="shared" si="58"/>
        <v>B</v>
      </c>
      <c r="G48" s="181"/>
      <c r="H48" s="182" t="str">
        <f t="shared" si="45"/>
        <v>F</v>
      </c>
      <c r="I48" s="156">
        <f t="shared" si="46"/>
      </c>
      <c r="J48" s="141">
        <f t="shared" si="47"/>
      </c>
      <c r="K48" s="180" t="str">
        <f t="shared" si="59"/>
        <v>B</v>
      </c>
      <c r="L48" s="181"/>
      <c r="M48" s="182" t="str">
        <f t="shared" si="48"/>
        <v>G</v>
      </c>
      <c r="N48" s="156">
        <f t="shared" si="49"/>
      </c>
      <c r="O48" s="141">
        <f t="shared" si="50"/>
      </c>
      <c r="P48" s="180" t="str">
        <f t="shared" si="60"/>
        <v>B</v>
      </c>
      <c r="Q48" s="181"/>
      <c r="R48" s="182" t="str">
        <f t="shared" si="51"/>
        <v>H</v>
      </c>
      <c r="S48" s="156">
        <f t="shared" si="52"/>
      </c>
      <c r="T48" s="141">
        <f t="shared" si="53"/>
      </c>
      <c r="U48" s="180" t="str">
        <f t="shared" si="61"/>
        <v>B</v>
      </c>
      <c r="V48" s="181"/>
      <c r="W48" s="182" t="str">
        <f t="shared" si="54"/>
        <v>I</v>
      </c>
      <c r="X48" s="156">
        <f t="shared" si="55"/>
      </c>
      <c r="Y48" s="141">
        <f t="shared" si="56"/>
      </c>
    </row>
    <row r="49" spans="1:25" ht="12.75" customHeight="1">
      <c r="A49" s="144" t="str">
        <f t="shared" si="57"/>
        <v>B</v>
      </c>
      <c r="B49" s="143"/>
      <c r="C49" s="145" t="str">
        <f t="shared" si="42"/>
        <v>E</v>
      </c>
      <c r="D49" s="156">
        <f t="shared" si="43"/>
      </c>
      <c r="E49" s="141">
        <f t="shared" si="44"/>
      </c>
      <c r="F49" s="144" t="str">
        <f t="shared" si="58"/>
        <v>B</v>
      </c>
      <c r="G49" s="143"/>
      <c r="H49" s="145" t="str">
        <f t="shared" si="45"/>
        <v>F</v>
      </c>
      <c r="I49" s="156">
        <f t="shared" si="46"/>
      </c>
      <c r="J49" s="141">
        <f t="shared" si="47"/>
      </c>
      <c r="K49" s="144" t="str">
        <f t="shared" si="59"/>
        <v>B</v>
      </c>
      <c r="L49" s="143"/>
      <c r="M49" s="145" t="str">
        <f t="shared" si="48"/>
        <v>G</v>
      </c>
      <c r="N49" s="156">
        <f t="shared" si="49"/>
      </c>
      <c r="O49" s="141">
        <f t="shared" si="50"/>
      </c>
      <c r="P49" s="144" t="str">
        <f t="shared" si="60"/>
        <v>B</v>
      </c>
      <c r="Q49" s="143"/>
      <c r="R49" s="145" t="str">
        <f t="shared" si="51"/>
        <v>H</v>
      </c>
      <c r="S49" s="156">
        <f t="shared" si="52"/>
      </c>
      <c r="T49" s="141">
        <f t="shared" si="53"/>
      </c>
      <c r="U49" s="144" t="str">
        <f t="shared" si="61"/>
        <v>B</v>
      </c>
      <c r="V49" s="143"/>
      <c r="W49" s="145" t="str">
        <f t="shared" si="54"/>
        <v>I</v>
      </c>
      <c r="X49" s="156">
        <f t="shared" si="55"/>
      </c>
      <c r="Y49" s="141">
        <f t="shared" si="56"/>
      </c>
    </row>
    <row r="50" spans="1:25" ht="12.75" customHeight="1">
      <c r="A50" s="180" t="str">
        <f t="shared" si="57"/>
        <v>B</v>
      </c>
      <c r="B50" s="181"/>
      <c r="C50" s="182" t="str">
        <f t="shared" si="42"/>
        <v>E</v>
      </c>
      <c r="D50" s="156">
        <f t="shared" si="43"/>
      </c>
      <c r="E50" s="141">
        <f t="shared" si="44"/>
      </c>
      <c r="F50" s="180" t="str">
        <f t="shared" si="58"/>
        <v>B</v>
      </c>
      <c r="G50" s="181"/>
      <c r="H50" s="182" t="str">
        <f t="shared" si="45"/>
        <v>F</v>
      </c>
      <c r="I50" s="156">
        <f t="shared" si="46"/>
      </c>
      <c r="J50" s="141">
        <f t="shared" si="47"/>
      </c>
      <c r="K50" s="180" t="str">
        <f t="shared" si="59"/>
        <v>B</v>
      </c>
      <c r="L50" s="181"/>
      <c r="M50" s="182" t="str">
        <f t="shared" si="48"/>
        <v>G</v>
      </c>
      <c r="N50" s="156">
        <f t="shared" si="49"/>
      </c>
      <c r="O50" s="141">
        <f t="shared" si="50"/>
      </c>
      <c r="P50" s="180" t="str">
        <f t="shared" si="60"/>
        <v>B</v>
      </c>
      <c r="Q50" s="181"/>
      <c r="R50" s="182" t="str">
        <f t="shared" si="51"/>
        <v>H</v>
      </c>
      <c r="S50" s="156">
        <f t="shared" si="52"/>
      </c>
      <c r="T50" s="141">
        <f t="shared" si="53"/>
      </c>
      <c r="U50" s="180" t="str">
        <f t="shared" si="61"/>
        <v>B</v>
      </c>
      <c r="V50" s="181"/>
      <c r="W50" s="182" t="str">
        <f t="shared" si="54"/>
        <v>I</v>
      </c>
      <c r="X50" s="156">
        <f t="shared" si="55"/>
      </c>
      <c r="Y50" s="141">
        <f t="shared" si="56"/>
      </c>
    </row>
    <row r="51" spans="1:25" ht="12.75" customHeight="1">
      <c r="A51" s="144" t="str">
        <f t="shared" si="57"/>
        <v>B</v>
      </c>
      <c r="B51" s="143"/>
      <c r="C51" s="145" t="str">
        <f t="shared" si="42"/>
        <v>E</v>
      </c>
      <c r="D51" s="156">
        <f t="shared" si="43"/>
      </c>
      <c r="E51" s="141">
        <f t="shared" si="44"/>
      </c>
      <c r="F51" s="189" t="str">
        <f t="shared" si="58"/>
        <v>B</v>
      </c>
      <c r="G51" s="143"/>
      <c r="H51" s="145" t="str">
        <f t="shared" si="45"/>
        <v>F</v>
      </c>
      <c r="I51" s="156">
        <f t="shared" si="46"/>
      </c>
      <c r="J51" s="141">
        <f t="shared" si="47"/>
      </c>
      <c r="K51" s="144" t="str">
        <f t="shared" si="59"/>
        <v>B</v>
      </c>
      <c r="L51" s="143"/>
      <c r="M51" s="145" t="str">
        <f t="shared" si="48"/>
        <v>G</v>
      </c>
      <c r="N51" s="156">
        <f t="shared" si="49"/>
      </c>
      <c r="O51" s="141">
        <f t="shared" si="50"/>
      </c>
      <c r="P51" s="144" t="str">
        <f t="shared" si="60"/>
        <v>B</v>
      </c>
      <c r="Q51" s="143"/>
      <c r="R51" s="145" t="str">
        <f t="shared" si="51"/>
        <v>H</v>
      </c>
      <c r="S51" s="156">
        <f t="shared" si="52"/>
      </c>
      <c r="T51" s="141">
        <f t="shared" si="53"/>
      </c>
      <c r="U51" s="144" t="str">
        <f t="shared" si="61"/>
        <v>B</v>
      </c>
      <c r="V51" s="143"/>
      <c r="W51" s="145" t="str">
        <f t="shared" si="54"/>
        <v>I</v>
      </c>
      <c r="X51" s="156">
        <f t="shared" si="55"/>
      </c>
      <c r="Y51" s="141">
        <f t="shared" si="56"/>
      </c>
    </row>
    <row r="52" spans="1:25" ht="12.75" customHeight="1">
      <c r="A52" s="180" t="str">
        <f t="shared" si="57"/>
        <v>B</v>
      </c>
      <c r="B52" s="181"/>
      <c r="C52" s="182" t="str">
        <f t="shared" si="42"/>
        <v>E</v>
      </c>
      <c r="D52" s="156">
        <f t="shared" si="43"/>
      </c>
      <c r="E52" s="141">
        <f t="shared" si="44"/>
      </c>
      <c r="F52" s="180" t="str">
        <f t="shared" si="58"/>
        <v>B</v>
      </c>
      <c r="G52" s="181"/>
      <c r="H52" s="182" t="str">
        <f t="shared" si="45"/>
        <v>F</v>
      </c>
      <c r="I52" s="156">
        <f t="shared" si="46"/>
      </c>
      <c r="J52" s="141">
        <f t="shared" si="47"/>
      </c>
      <c r="K52" s="180" t="str">
        <f t="shared" si="59"/>
        <v>B</v>
      </c>
      <c r="L52" s="181"/>
      <c r="M52" s="182" t="str">
        <f t="shared" si="48"/>
        <v>G</v>
      </c>
      <c r="N52" s="156">
        <f t="shared" si="49"/>
      </c>
      <c r="O52" s="141">
        <f t="shared" si="50"/>
      </c>
      <c r="P52" s="180" t="str">
        <f t="shared" si="60"/>
        <v>B</v>
      </c>
      <c r="Q52" s="181"/>
      <c r="R52" s="182" t="str">
        <f t="shared" si="51"/>
        <v>H</v>
      </c>
      <c r="S52" s="156">
        <f t="shared" si="52"/>
      </c>
      <c r="T52" s="141">
        <f t="shared" si="53"/>
      </c>
      <c r="U52" s="180" t="str">
        <f t="shared" si="61"/>
        <v>B</v>
      </c>
      <c r="V52" s="181"/>
      <c r="W52" s="182" t="str">
        <f t="shared" si="54"/>
        <v>I</v>
      </c>
      <c r="X52" s="156">
        <f t="shared" si="55"/>
      </c>
      <c r="Y52" s="141">
        <f t="shared" si="56"/>
      </c>
    </row>
    <row r="53" spans="1:25" ht="12.75" customHeight="1">
      <c r="A53" s="144" t="str">
        <f t="shared" si="57"/>
        <v>B</v>
      </c>
      <c r="B53" s="143"/>
      <c r="C53" s="145" t="str">
        <f t="shared" si="42"/>
        <v>E</v>
      </c>
      <c r="D53" s="156">
        <f t="shared" si="43"/>
      </c>
      <c r="E53" s="141">
        <f t="shared" si="44"/>
      </c>
      <c r="F53" s="144" t="str">
        <f t="shared" si="58"/>
        <v>B</v>
      </c>
      <c r="G53" s="143"/>
      <c r="H53" s="145" t="str">
        <f t="shared" si="45"/>
        <v>F</v>
      </c>
      <c r="I53" s="156">
        <f t="shared" si="46"/>
      </c>
      <c r="J53" s="141">
        <f t="shared" si="47"/>
      </c>
      <c r="K53" s="144" t="str">
        <f t="shared" si="59"/>
        <v>B</v>
      </c>
      <c r="L53" s="143"/>
      <c r="M53" s="145" t="str">
        <f t="shared" si="48"/>
        <v>G</v>
      </c>
      <c r="N53" s="156">
        <f t="shared" si="49"/>
      </c>
      <c r="O53" s="141">
        <f t="shared" si="50"/>
      </c>
      <c r="P53" s="144" t="str">
        <f t="shared" si="60"/>
        <v>B</v>
      </c>
      <c r="Q53" s="143"/>
      <c r="R53" s="145" t="str">
        <f t="shared" si="51"/>
        <v>H</v>
      </c>
      <c r="S53" s="156">
        <f t="shared" si="52"/>
      </c>
      <c r="T53" s="141">
        <f t="shared" si="53"/>
      </c>
      <c r="U53" s="144" t="str">
        <f t="shared" si="61"/>
        <v>B</v>
      </c>
      <c r="V53" s="143"/>
      <c r="W53" s="145" t="str">
        <f t="shared" si="54"/>
        <v>I</v>
      </c>
      <c r="X53" s="156">
        <f t="shared" si="55"/>
      </c>
      <c r="Y53" s="141">
        <f t="shared" si="56"/>
      </c>
    </row>
    <row r="54" spans="1:25" ht="12.75" customHeight="1">
      <c r="A54" s="180" t="str">
        <f t="shared" si="57"/>
        <v>B</v>
      </c>
      <c r="B54" s="181"/>
      <c r="C54" s="182" t="str">
        <f t="shared" si="42"/>
        <v>E</v>
      </c>
      <c r="D54" s="156">
        <f t="shared" si="43"/>
      </c>
      <c r="E54" s="141">
        <f t="shared" si="44"/>
      </c>
      <c r="F54" s="180" t="str">
        <f t="shared" si="58"/>
        <v>B</v>
      </c>
      <c r="G54" s="181"/>
      <c r="H54" s="182" t="str">
        <f t="shared" si="45"/>
        <v>F</v>
      </c>
      <c r="I54" s="156">
        <f t="shared" si="46"/>
      </c>
      <c r="J54" s="141">
        <f t="shared" si="47"/>
      </c>
      <c r="K54" s="180" t="str">
        <f t="shared" si="59"/>
        <v>B</v>
      </c>
      <c r="L54" s="181"/>
      <c r="M54" s="182" t="str">
        <f t="shared" si="48"/>
        <v>G</v>
      </c>
      <c r="N54" s="156">
        <f t="shared" si="49"/>
      </c>
      <c r="O54" s="141">
        <f t="shared" si="50"/>
      </c>
      <c r="P54" s="180" t="str">
        <f t="shared" si="60"/>
        <v>B</v>
      </c>
      <c r="Q54" s="181"/>
      <c r="R54" s="182" t="str">
        <f t="shared" si="51"/>
        <v>H</v>
      </c>
      <c r="S54" s="156">
        <f t="shared" si="52"/>
      </c>
      <c r="T54" s="141">
        <f t="shared" si="53"/>
      </c>
      <c r="U54" s="180" t="str">
        <f t="shared" si="61"/>
        <v>B</v>
      </c>
      <c r="V54" s="181"/>
      <c r="W54" s="182" t="str">
        <f t="shared" si="54"/>
        <v>I</v>
      </c>
      <c r="X54" s="156">
        <f t="shared" si="55"/>
      </c>
      <c r="Y54" s="141">
        <f t="shared" si="56"/>
      </c>
    </row>
    <row r="55" spans="1:25" ht="12.75" customHeight="1">
      <c r="A55" s="146" t="str">
        <f t="shared" si="57"/>
        <v>B</v>
      </c>
      <c r="B55" s="147"/>
      <c r="C55" s="148" t="str">
        <f t="shared" si="42"/>
        <v>E</v>
      </c>
      <c r="D55" s="157">
        <f t="shared" si="43"/>
      </c>
      <c r="E55" s="141">
        <f t="shared" si="44"/>
      </c>
      <c r="F55" s="146" t="str">
        <f t="shared" si="58"/>
        <v>B</v>
      </c>
      <c r="G55" s="147"/>
      <c r="H55" s="148" t="str">
        <f t="shared" si="45"/>
        <v>F</v>
      </c>
      <c r="I55" s="157">
        <f t="shared" si="46"/>
      </c>
      <c r="J55" s="141">
        <f t="shared" si="47"/>
      </c>
      <c r="K55" s="146" t="str">
        <f t="shared" si="59"/>
        <v>B</v>
      </c>
      <c r="L55" s="147"/>
      <c r="M55" s="148" t="str">
        <f t="shared" si="48"/>
        <v>G</v>
      </c>
      <c r="N55" s="157">
        <f t="shared" si="49"/>
      </c>
      <c r="O55" s="141">
        <f t="shared" si="50"/>
      </c>
      <c r="P55" s="146" t="str">
        <f t="shared" si="60"/>
        <v>B</v>
      </c>
      <c r="Q55" s="147"/>
      <c r="R55" s="148" t="str">
        <f t="shared" si="51"/>
        <v>H</v>
      </c>
      <c r="S55" s="157">
        <f t="shared" si="52"/>
      </c>
      <c r="T55" s="141">
        <f t="shared" si="53"/>
      </c>
      <c r="U55" s="146" t="str">
        <f t="shared" si="61"/>
        <v>B</v>
      </c>
      <c r="V55" s="147"/>
      <c r="W55" s="148" t="str">
        <f t="shared" si="54"/>
        <v>I</v>
      </c>
      <c r="X55" s="157">
        <f t="shared" si="55"/>
      </c>
      <c r="Y55" s="141">
        <f t="shared" si="56"/>
      </c>
    </row>
    <row r="56" spans="2:22" ht="12.75">
      <c r="B56" s="150"/>
      <c r="G56" s="150"/>
      <c r="L56" s="150"/>
      <c r="Q56" s="150"/>
      <c r="V56" s="150"/>
    </row>
    <row r="57" spans="1:25" ht="18.75">
      <c r="A57" s="183" t="str">
        <f>A58&amp;" "&amp;C58</f>
        <v>C D</v>
      </c>
      <c r="B57" s="467" t="s">
        <v>385</v>
      </c>
      <c r="C57" s="184"/>
      <c r="D57" s="185" t="s">
        <v>385</v>
      </c>
      <c r="E57" s="141"/>
      <c r="F57" s="183" t="str">
        <f>F58&amp;" "&amp;H58</f>
        <v>C E</v>
      </c>
      <c r="G57" s="467" t="s">
        <v>385</v>
      </c>
      <c r="H57" s="184"/>
      <c r="I57" s="185" t="s">
        <v>385</v>
      </c>
      <c r="J57" s="141"/>
      <c r="K57" s="183" t="str">
        <f>K58&amp;" "&amp;M58</f>
        <v>C F</v>
      </c>
      <c r="L57" s="467" t="s">
        <v>385</v>
      </c>
      <c r="M57" s="184"/>
      <c r="N57" s="185" t="s">
        <v>385</v>
      </c>
      <c r="O57" s="141"/>
      <c r="P57" s="183" t="str">
        <f>P58&amp;" "&amp;R58</f>
        <v>C G</v>
      </c>
      <c r="Q57" s="467" t="s">
        <v>385</v>
      </c>
      <c r="R57" s="184"/>
      <c r="S57" s="185" t="s">
        <v>385</v>
      </c>
      <c r="T57" s="141"/>
      <c r="U57" s="183" t="str">
        <f>U58&amp;" "&amp;W58</f>
        <v>C H</v>
      </c>
      <c r="V57" s="467" t="s">
        <v>385</v>
      </c>
      <c r="W57" s="184"/>
      <c r="X57" s="185" t="s">
        <v>385</v>
      </c>
      <c r="Y57" s="141"/>
    </row>
    <row r="58" spans="1:25" ht="12.75" customHeight="1">
      <c r="A58" s="149" t="s">
        <v>378</v>
      </c>
      <c r="B58" s="143"/>
      <c r="C58" s="143" t="s">
        <v>379</v>
      </c>
      <c r="D58" s="156">
        <f>IF(ISNUMBER(B58),10-B58,"")</f>
      </c>
      <c r="E58" s="141">
        <f>IF(ISNUMBER(B58),D58+B58,"")</f>
      </c>
      <c r="F58" s="149" t="s">
        <v>378</v>
      </c>
      <c r="G58" s="143"/>
      <c r="H58" s="143" t="s">
        <v>380</v>
      </c>
      <c r="I58" s="156">
        <f>IF(ISNUMBER(G58),10-G58,"")</f>
      </c>
      <c r="J58" s="141">
        <f>IF(ISNUMBER(G58),I58+G58,"")</f>
      </c>
      <c r="K58" s="149" t="s">
        <v>378</v>
      </c>
      <c r="L58" s="143"/>
      <c r="M58" s="143" t="s">
        <v>381</v>
      </c>
      <c r="N58" s="156">
        <f>IF(ISNUMBER(L58),10-L58,"")</f>
      </c>
      <c r="O58" s="141">
        <f>IF(ISNUMBER(L58),N58+L58,"")</f>
      </c>
      <c r="P58" s="149" t="s">
        <v>378</v>
      </c>
      <c r="Q58" s="143"/>
      <c r="R58" s="143" t="s">
        <v>382</v>
      </c>
      <c r="S58" s="156">
        <f>IF(ISNUMBER(Q58),10-Q58,"")</f>
      </c>
      <c r="T58" s="141">
        <f>IF(ISNUMBER(Q58),S58+Q58,"")</f>
      </c>
      <c r="U58" s="149" t="s">
        <v>378</v>
      </c>
      <c r="V58" s="143"/>
      <c r="W58" s="143" t="s">
        <v>383</v>
      </c>
      <c r="X58" s="156">
        <f>IF(ISNUMBER(V58),10-V58,"")</f>
      </c>
      <c r="Y58" s="141">
        <f>IF(ISNUMBER(V58),X58+V58,"")</f>
      </c>
    </row>
    <row r="59" spans="1:25" ht="12.75" customHeight="1">
      <c r="A59" s="180" t="str">
        <f>A58</f>
        <v>C</v>
      </c>
      <c r="B59" s="181"/>
      <c r="C59" s="182" t="str">
        <f aca="true" t="shared" si="62" ref="C59:C68">C58</f>
        <v>D</v>
      </c>
      <c r="D59" s="156">
        <f aca="true" t="shared" si="63" ref="D59:D68">IF(ISNUMBER(B59),10-B59,"")</f>
      </c>
      <c r="E59" s="141">
        <f aca="true" t="shared" si="64" ref="E59:E68">IF(ISNUMBER(B59),D59+B59,"")</f>
      </c>
      <c r="F59" s="180" t="str">
        <f>F58</f>
        <v>C</v>
      </c>
      <c r="G59" s="181"/>
      <c r="H59" s="182" t="str">
        <f aca="true" t="shared" si="65" ref="H59:H68">H58</f>
        <v>E</v>
      </c>
      <c r="I59" s="156">
        <f aca="true" t="shared" si="66" ref="I59:I68">IF(ISNUMBER(G59),10-G59,"")</f>
      </c>
      <c r="J59" s="141">
        <f aca="true" t="shared" si="67" ref="J59:J68">IF(ISNUMBER(G59),I59+G59,"")</f>
      </c>
      <c r="K59" s="180" t="str">
        <f>K58</f>
        <v>C</v>
      </c>
      <c r="L59" s="181"/>
      <c r="M59" s="182" t="str">
        <f aca="true" t="shared" si="68" ref="M59:M68">M58</f>
        <v>F</v>
      </c>
      <c r="N59" s="156">
        <f aca="true" t="shared" si="69" ref="N59:N68">IF(ISNUMBER(L59),10-L59,"")</f>
      </c>
      <c r="O59" s="141">
        <f aca="true" t="shared" si="70" ref="O59:O68">IF(ISNUMBER(L59),N59+L59,"")</f>
      </c>
      <c r="P59" s="180" t="str">
        <f>P58</f>
        <v>C</v>
      </c>
      <c r="Q59" s="181"/>
      <c r="R59" s="182" t="str">
        <f aca="true" t="shared" si="71" ref="R59:R68">R58</f>
        <v>G</v>
      </c>
      <c r="S59" s="156">
        <f aca="true" t="shared" si="72" ref="S59:S68">IF(ISNUMBER(Q59),10-Q59,"")</f>
      </c>
      <c r="T59" s="141">
        <f aca="true" t="shared" si="73" ref="T59:T68">IF(ISNUMBER(Q59),S59+Q59,"")</f>
      </c>
      <c r="U59" s="180" t="str">
        <f>U58</f>
        <v>C</v>
      </c>
      <c r="V59" s="181"/>
      <c r="W59" s="182" t="str">
        <f aca="true" t="shared" si="74" ref="W59:W68">W58</f>
        <v>H</v>
      </c>
      <c r="X59" s="156">
        <f aca="true" t="shared" si="75" ref="X59:X68">IF(ISNUMBER(V59),10-V59,"")</f>
      </c>
      <c r="Y59" s="141">
        <f aca="true" t="shared" si="76" ref="Y59:Y68">IF(ISNUMBER(V59),X59+V59,"")</f>
      </c>
    </row>
    <row r="60" spans="1:25" ht="12.75" customHeight="1">
      <c r="A60" s="144" t="str">
        <f aca="true" t="shared" si="77" ref="A60:A68">A59</f>
        <v>C</v>
      </c>
      <c r="B60" s="143"/>
      <c r="C60" s="145" t="str">
        <f t="shared" si="62"/>
        <v>D</v>
      </c>
      <c r="D60" s="156">
        <f t="shared" si="63"/>
      </c>
      <c r="E60" s="141">
        <f t="shared" si="64"/>
      </c>
      <c r="F60" s="144" t="str">
        <f aca="true" t="shared" si="78" ref="F60:F68">F59</f>
        <v>C</v>
      </c>
      <c r="G60" s="143"/>
      <c r="H60" s="145" t="str">
        <f t="shared" si="65"/>
        <v>E</v>
      </c>
      <c r="I60" s="156">
        <f t="shared" si="66"/>
      </c>
      <c r="J60" s="141">
        <f t="shared" si="67"/>
      </c>
      <c r="K60" s="144" t="str">
        <f aca="true" t="shared" si="79" ref="K60:K68">K59</f>
        <v>C</v>
      </c>
      <c r="L60" s="143"/>
      <c r="M60" s="145" t="str">
        <f t="shared" si="68"/>
        <v>F</v>
      </c>
      <c r="N60" s="156">
        <f t="shared" si="69"/>
      </c>
      <c r="O60" s="141">
        <f t="shared" si="70"/>
      </c>
      <c r="P60" s="144" t="str">
        <f aca="true" t="shared" si="80" ref="P60:P68">P59</f>
        <v>C</v>
      </c>
      <c r="Q60" s="143"/>
      <c r="R60" s="145" t="str">
        <f t="shared" si="71"/>
        <v>G</v>
      </c>
      <c r="S60" s="156">
        <f t="shared" si="72"/>
      </c>
      <c r="T60" s="141">
        <f t="shared" si="73"/>
      </c>
      <c r="U60" s="144" t="str">
        <f aca="true" t="shared" si="81" ref="U60:U68">U59</f>
        <v>C</v>
      </c>
      <c r="V60" s="143"/>
      <c r="W60" s="145" t="str">
        <f t="shared" si="74"/>
        <v>H</v>
      </c>
      <c r="X60" s="156">
        <f t="shared" si="75"/>
      </c>
      <c r="Y60" s="141">
        <f t="shared" si="76"/>
      </c>
    </row>
    <row r="61" spans="1:25" ht="12.75" customHeight="1">
      <c r="A61" s="180" t="str">
        <f t="shared" si="77"/>
        <v>C</v>
      </c>
      <c r="B61" s="181"/>
      <c r="C61" s="182" t="str">
        <f t="shared" si="62"/>
        <v>D</v>
      </c>
      <c r="D61" s="156">
        <f t="shared" si="63"/>
      </c>
      <c r="E61" s="141">
        <f t="shared" si="64"/>
      </c>
      <c r="F61" s="180" t="str">
        <f t="shared" si="78"/>
        <v>C</v>
      </c>
      <c r="G61" s="181"/>
      <c r="H61" s="182" t="str">
        <f t="shared" si="65"/>
        <v>E</v>
      </c>
      <c r="I61" s="156">
        <f t="shared" si="66"/>
      </c>
      <c r="J61" s="141">
        <f t="shared" si="67"/>
      </c>
      <c r="K61" s="180" t="str">
        <f t="shared" si="79"/>
        <v>C</v>
      </c>
      <c r="L61" s="181"/>
      <c r="M61" s="182" t="str">
        <f t="shared" si="68"/>
        <v>F</v>
      </c>
      <c r="N61" s="156">
        <f t="shared" si="69"/>
      </c>
      <c r="O61" s="141">
        <f t="shared" si="70"/>
      </c>
      <c r="P61" s="180" t="str">
        <f t="shared" si="80"/>
        <v>C</v>
      </c>
      <c r="Q61" s="181"/>
      <c r="R61" s="182" t="str">
        <f t="shared" si="71"/>
        <v>G</v>
      </c>
      <c r="S61" s="156">
        <f t="shared" si="72"/>
      </c>
      <c r="T61" s="141">
        <f t="shared" si="73"/>
      </c>
      <c r="U61" s="180" t="str">
        <f t="shared" si="81"/>
        <v>C</v>
      </c>
      <c r="V61" s="181"/>
      <c r="W61" s="182" t="str">
        <f t="shared" si="74"/>
        <v>H</v>
      </c>
      <c r="X61" s="156">
        <f t="shared" si="75"/>
      </c>
      <c r="Y61" s="141">
        <f t="shared" si="76"/>
      </c>
    </row>
    <row r="62" spans="1:25" ht="12.75" customHeight="1">
      <c r="A62" s="144" t="str">
        <f t="shared" si="77"/>
        <v>C</v>
      </c>
      <c r="B62" s="143"/>
      <c r="C62" s="145" t="str">
        <f t="shared" si="62"/>
        <v>D</v>
      </c>
      <c r="D62" s="156">
        <f t="shared" si="63"/>
      </c>
      <c r="E62" s="141">
        <f t="shared" si="64"/>
      </c>
      <c r="F62" s="144" t="str">
        <f t="shared" si="78"/>
        <v>C</v>
      </c>
      <c r="G62" s="143"/>
      <c r="H62" s="145" t="str">
        <f t="shared" si="65"/>
        <v>E</v>
      </c>
      <c r="I62" s="156">
        <f t="shared" si="66"/>
      </c>
      <c r="J62" s="141">
        <f t="shared" si="67"/>
      </c>
      <c r="K62" s="144" t="str">
        <f t="shared" si="79"/>
        <v>C</v>
      </c>
      <c r="L62" s="143"/>
      <c r="M62" s="145" t="str">
        <f t="shared" si="68"/>
        <v>F</v>
      </c>
      <c r="N62" s="156">
        <f t="shared" si="69"/>
      </c>
      <c r="O62" s="141">
        <f t="shared" si="70"/>
      </c>
      <c r="P62" s="144" t="str">
        <f t="shared" si="80"/>
        <v>C</v>
      </c>
      <c r="Q62" s="143"/>
      <c r="R62" s="145" t="str">
        <f t="shared" si="71"/>
        <v>G</v>
      </c>
      <c r="S62" s="156">
        <f t="shared" si="72"/>
      </c>
      <c r="T62" s="141">
        <f t="shared" si="73"/>
      </c>
      <c r="U62" s="144" t="str">
        <f t="shared" si="81"/>
        <v>C</v>
      </c>
      <c r="V62" s="143"/>
      <c r="W62" s="145" t="str">
        <f t="shared" si="74"/>
        <v>H</v>
      </c>
      <c r="X62" s="156">
        <f t="shared" si="75"/>
      </c>
      <c r="Y62" s="141">
        <f t="shared" si="76"/>
      </c>
    </row>
    <row r="63" spans="1:25" ht="12.75" customHeight="1">
      <c r="A63" s="180" t="str">
        <f t="shared" si="77"/>
        <v>C</v>
      </c>
      <c r="B63" s="181"/>
      <c r="C63" s="182" t="str">
        <f t="shared" si="62"/>
        <v>D</v>
      </c>
      <c r="D63" s="156">
        <f t="shared" si="63"/>
      </c>
      <c r="E63" s="141">
        <f t="shared" si="64"/>
      </c>
      <c r="F63" s="180" t="str">
        <f t="shared" si="78"/>
        <v>C</v>
      </c>
      <c r="G63" s="181"/>
      <c r="H63" s="182" t="str">
        <f t="shared" si="65"/>
        <v>E</v>
      </c>
      <c r="I63" s="156">
        <f t="shared" si="66"/>
      </c>
      <c r="J63" s="141">
        <f t="shared" si="67"/>
      </c>
      <c r="K63" s="180" t="str">
        <f t="shared" si="79"/>
        <v>C</v>
      </c>
      <c r="L63" s="181"/>
      <c r="M63" s="182" t="str">
        <f t="shared" si="68"/>
        <v>F</v>
      </c>
      <c r="N63" s="156">
        <f t="shared" si="69"/>
      </c>
      <c r="O63" s="141">
        <f t="shared" si="70"/>
      </c>
      <c r="P63" s="180" t="str">
        <f t="shared" si="80"/>
        <v>C</v>
      </c>
      <c r="Q63" s="181"/>
      <c r="R63" s="182" t="str">
        <f t="shared" si="71"/>
        <v>G</v>
      </c>
      <c r="S63" s="156">
        <f t="shared" si="72"/>
      </c>
      <c r="T63" s="141">
        <f t="shared" si="73"/>
      </c>
      <c r="U63" s="180" t="str">
        <f t="shared" si="81"/>
        <v>C</v>
      </c>
      <c r="V63" s="181"/>
      <c r="W63" s="182" t="str">
        <f t="shared" si="74"/>
        <v>H</v>
      </c>
      <c r="X63" s="156">
        <f t="shared" si="75"/>
      </c>
      <c r="Y63" s="141">
        <f t="shared" si="76"/>
      </c>
    </row>
    <row r="64" spans="1:25" ht="12.75" customHeight="1">
      <c r="A64" s="144" t="str">
        <f t="shared" si="77"/>
        <v>C</v>
      </c>
      <c r="B64" s="143"/>
      <c r="C64" s="145" t="str">
        <f t="shared" si="62"/>
        <v>D</v>
      </c>
      <c r="D64" s="156">
        <f t="shared" si="63"/>
      </c>
      <c r="E64" s="141">
        <f t="shared" si="64"/>
      </c>
      <c r="F64" s="144" t="str">
        <f t="shared" si="78"/>
        <v>C</v>
      </c>
      <c r="G64" s="143"/>
      <c r="H64" s="145" t="str">
        <f t="shared" si="65"/>
        <v>E</v>
      </c>
      <c r="I64" s="156">
        <f t="shared" si="66"/>
      </c>
      <c r="J64" s="141">
        <f t="shared" si="67"/>
      </c>
      <c r="K64" s="144" t="str">
        <f t="shared" si="79"/>
        <v>C</v>
      </c>
      <c r="L64" s="143"/>
      <c r="M64" s="145" t="str">
        <f t="shared" si="68"/>
        <v>F</v>
      </c>
      <c r="N64" s="156">
        <f t="shared" si="69"/>
      </c>
      <c r="O64" s="141">
        <f t="shared" si="70"/>
      </c>
      <c r="P64" s="144" t="str">
        <f t="shared" si="80"/>
        <v>C</v>
      </c>
      <c r="Q64" s="143"/>
      <c r="R64" s="145" t="str">
        <f t="shared" si="71"/>
        <v>G</v>
      </c>
      <c r="S64" s="156">
        <f t="shared" si="72"/>
      </c>
      <c r="T64" s="141">
        <f t="shared" si="73"/>
      </c>
      <c r="U64" s="144" t="str">
        <f t="shared" si="81"/>
        <v>C</v>
      </c>
      <c r="V64" s="143"/>
      <c r="W64" s="145" t="str">
        <f t="shared" si="74"/>
        <v>H</v>
      </c>
      <c r="X64" s="156">
        <f t="shared" si="75"/>
      </c>
      <c r="Y64" s="141">
        <f t="shared" si="76"/>
      </c>
    </row>
    <row r="65" spans="1:25" ht="12.75" customHeight="1">
      <c r="A65" s="180" t="str">
        <f t="shared" si="77"/>
        <v>C</v>
      </c>
      <c r="B65" s="181"/>
      <c r="C65" s="182" t="str">
        <f t="shared" si="62"/>
        <v>D</v>
      </c>
      <c r="D65" s="156">
        <f t="shared" si="63"/>
      </c>
      <c r="E65" s="141">
        <f t="shared" si="64"/>
      </c>
      <c r="F65" s="180" t="str">
        <f t="shared" si="78"/>
        <v>C</v>
      </c>
      <c r="G65" s="181"/>
      <c r="H65" s="182" t="str">
        <f t="shared" si="65"/>
        <v>E</v>
      </c>
      <c r="I65" s="156">
        <f t="shared" si="66"/>
      </c>
      <c r="J65" s="141">
        <f t="shared" si="67"/>
      </c>
      <c r="K65" s="180" t="str">
        <f t="shared" si="79"/>
        <v>C</v>
      </c>
      <c r="L65" s="181"/>
      <c r="M65" s="182" t="str">
        <f t="shared" si="68"/>
        <v>F</v>
      </c>
      <c r="N65" s="156">
        <f t="shared" si="69"/>
      </c>
      <c r="O65" s="141">
        <f t="shared" si="70"/>
      </c>
      <c r="P65" s="180" t="str">
        <f t="shared" si="80"/>
        <v>C</v>
      </c>
      <c r="Q65" s="181"/>
      <c r="R65" s="182" t="str">
        <f t="shared" si="71"/>
        <v>G</v>
      </c>
      <c r="S65" s="156">
        <f t="shared" si="72"/>
      </c>
      <c r="T65" s="141">
        <f t="shared" si="73"/>
      </c>
      <c r="U65" s="180" t="str">
        <f t="shared" si="81"/>
        <v>C</v>
      </c>
      <c r="V65" s="181"/>
      <c r="W65" s="182" t="str">
        <f t="shared" si="74"/>
        <v>H</v>
      </c>
      <c r="X65" s="156">
        <f t="shared" si="75"/>
      </c>
      <c r="Y65" s="141">
        <f t="shared" si="76"/>
      </c>
    </row>
    <row r="66" spans="1:25" ht="12.75" customHeight="1">
      <c r="A66" s="144" t="str">
        <f t="shared" si="77"/>
        <v>C</v>
      </c>
      <c r="B66" s="143"/>
      <c r="C66" s="145" t="str">
        <f t="shared" si="62"/>
        <v>D</v>
      </c>
      <c r="D66" s="156">
        <f t="shared" si="63"/>
      </c>
      <c r="E66" s="141">
        <f t="shared" si="64"/>
      </c>
      <c r="F66" s="144" t="str">
        <f t="shared" si="78"/>
        <v>C</v>
      </c>
      <c r="G66" s="143"/>
      <c r="H66" s="145" t="str">
        <f t="shared" si="65"/>
        <v>E</v>
      </c>
      <c r="I66" s="156">
        <f t="shared" si="66"/>
      </c>
      <c r="J66" s="141">
        <f t="shared" si="67"/>
      </c>
      <c r="K66" s="144" t="str">
        <f t="shared" si="79"/>
        <v>C</v>
      </c>
      <c r="L66" s="143"/>
      <c r="M66" s="145" t="str">
        <f t="shared" si="68"/>
        <v>F</v>
      </c>
      <c r="N66" s="156">
        <f t="shared" si="69"/>
      </c>
      <c r="O66" s="141">
        <f t="shared" si="70"/>
      </c>
      <c r="P66" s="144" t="str">
        <f t="shared" si="80"/>
        <v>C</v>
      </c>
      <c r="Q66" s="143"/>
      <c r="R66" s="145" t="str">
        <f t="shared" si="71"/>
        <v>G</v>
      </c>
      <c r="S66" s="156">
        <f t="shared" si="72"/>
      </c>
      <c r="T66" s="141">
        <f t="shared" si="73"/>
      </c>
      <c r="U66" s="144" t="str">
        <f t="shared" si="81"/>
        <v>C</v>
      </c>
      <c r="V66" s="143"/>
      <c r="W66" s="145" t="str">
        <f t="shared" si="74"/>
        <v>H</v>
      </c>
      <c r="X66" s="156">
        <f t="shared" si="75"/>
      </c>
      <c r="Y66" s="141">
        <f t="shared" si="76"/>
      </c>
    </row>
    <row r="67" spans="1:25" ht="12.75" customHeight="1">
      <c r="A67" s="180" t="str">
        <f t="shared" si="77"/>
        <v>C</v>
      </c>
      <c r="B67" s="181"/>
      <c r="C67" s="182" t="str">
        <f t="shared" si="62"/>
        <v>D</v>
      </c>
      <c r="D67" s="156">
        <f t="shared" si="63"/>
      </c>
      <c r="E67" s="141">
        <f t="shared" si="64"/>
      </c>
      <c r="F67" s="180" t="str">
        <f t="shared" si="78"/>
        <v>C</v>
      </c>
      <c r="G67" s="181"/>
      <c r="H67" s="182" t="str">
        <f t="shared" si="65"/>
        <v>E</v>
      </c>
      <c r="I67" s="156">
        <f t="shared" si="66"/>
      </c>
      <c r="J67" s="141">
        <f t="shared" si="67"/>
      </c>
      <c r="K67" s="180" t="str">
        <f t="shared" si="79"/>
        <v>C</v>
      </c>
      <c r="L67" s="181"/>
      <c r="M67" s="182" t="str">
        <f t="shared" si="68"/>
        <v>F</v>
      </c>
      <c r="N67" s="156">
        <f t="shared" si="69"/>
      </c>
      <c r="O67" s="141">
        <f t="shared" si="70"/>
      </c>
      <c r="P67" s="180" t="str">
        <f t="shared" si="80"/>
        <v>C</v>
      </c>
      <c r="Q67" s="181"/>
      <c r="R67" s="182" t="str">
        <f t="shared" si="71"/>
        <v>G</v>
      </c>
      <c r="S67" s="156">
        <f t="shared" si="72"/>
      </c>
      <c r="T67" s="141">
        <f t="shared" si="73"/>
      </c>
      <c r="U67" s="180" t="str">
        <f t="shared" si="81"/>
        <v>C</v>
      </c>
      <c r="V67" s="181"/>
      <c r="W67" s="182" t="str">
        <f t="shared" si="74"/>
        <v>H</v>
      </c>
      <c r="X67" s="156">
        <f t="shared" si="75"/>
      </c>
      <c r="Y67" s="141">
        <f t="shared" si="76"/>
      </c>
    </row>
    <row r="68" spans="1:25" ht="12.75" customHeight="1">
      <c r="A68" s="146" t="str">
        <f t="shared" si="77"/>
        <v>C</v>
      </c>
      <c r="B68" s="147"/>
      <c r="C68" s="148" t="str">
        <f t="shared" si="62"/>
        <v>D</v>
      </c>
      <c r="D68" s="157">
        <f t="shared" si="63"/>
      </c>
      <c r="E68" s="141">
        <f t="shared" si="64"/>
      </c>
      <c r="F68" s="146" t="str">
        <f t="shared" si="78"/>
        <v>C</v>
      </c>
      <c r="G68" s="147"/>
      <c r="H68" s="148" t="str">
        <f t="shared" si="65"/>
        <v>E</v>
      </c>
      <c r="I68" s="157">
        <f t="shared" si="66"/>
      </c>
      <c r="J68" s="141">
        <f t="shared" si="67"/>
      </c>
      <c r="K68" s="146" t="str">
        <f t="shared" si="79"/>
        <v>C</v>
      </c>
      <c r="L68" s="147"/>
      <c r="M68" s="148" t="str">
        <f t="shared" si="68"/>
        <v>F</v>
      </c>
      <c r="N68" s="157">
        <f t="shared" si="69"/>
      </c>
      <c r="O68" s="141">
        <f t="shared" si="70"/>
      </c>
      <c r="P68" s="146" t="str">
        <f t="shared" si="80"/>
        <v>C</v>
      </c>
      <c r="Q68" s="147"/>
      <c r="R68" s="148" t="str">
        <f t="shared" si="71"/>
        <v>G</v>
      </c>
      <c r="S68" s="157">
        <f t="shared" si="72"/>
      </c>
      <c r="T68" s="141">
        <f t="shared" si="73"/>
      </c>
      <c r="U68" s="146" t="str">
        <f t="shared" si="81"/>
        <v>C</v>
      </c>
      <c r="V68" s="147"/>
      <c r="W68" s="148" t="str">
        <f t="shared" si="74"/>
        <v>H</v>
      </c>
      <c r="X68" s="157">
        <f t="shared" si="75"/>
      </c>
      <c r="Y68" s="141">
        <f t="shared" si="76"/>
      </c>
    </row>
    <row r="69" spans="2:22" ht="12.75">
      <c r="B69" s="150"/>
      <c r="G69" s="150"/>
      <c r="L69" s="150"/>
      <c r="Q69" s="150"/>
      <c r="V69" s="150"/>
    </row>
    <row r="70" spans="1:25" ht="18.75">
      <c r="A70" s="183" t="str">
        <f>A71&amp;" "&amp;C71</f>
        <v>C I</v>
      </c>
      <c r="B70" s="467" t="s">
        <v>385</v>
      </c>
      <c r="C70" s="184"/>
      <c r="D70" s="185" t="s">
        <v>385</v>
      </c>
      <c r="E70" s="141"/>
      <c r="F70" s="183" t="str">
        <f>F71&amp;" "&amp;H71</f>
        <v>D E</v>
      </c>
      <c r="G70" s="467" t="s">
        <v>385</v>
      </c>
      <c r="H70" s="184"/>
      <c r="I70" s="185" t="s">
        <v>385</v>
      </c>
      <c r="J70" s="141"/>
      <c r="K70" s="183" t="str">
        <f>K71&amp;" "&amp;M71</f>
        <v>D F</v>
      </c>
      <c r="L70" s="467" t="s">
        <v>385</v>
      </c>
      <c r="M70" s="184"/>
      <c r="N70" s="185" t="s">
        <v>385</v>
      </c>
      <c r="O70" s="141"/>
      <c r="P70" s="183" t="str">
        <f>P71&amp;" "&amp;R71</f>
        <v>D G</v>
      </c>
      <c r="Q70" s="467" t="s">
        <v>385</v>
      </c>
      <c r="R70" s="184"/>
      <c r="S70" s="185" t="s">
        <v>385</v>
      </c>
      <c r="T70" s="141"/>
      <c r="U70" s="183" t="str">
        <f>U71&amp;" "&amp;W71</f>
        <v>D H</v>
      </c>
      <c r="V70" s="467" t="s">
        <v>385</v>
      </c>
      <c r="W70" s="184"/>
      <c r="X70" s="185" t="s">
        <v>385</v>
      </c>
      <c r="Y70" s="141"/>
    </row>
    <row r="71" spans="1:25" ht="12.75" customHeight="1">
      <c r="A71" s="149" t="s">
        <v>378</v>
      </c>
      <c r="B71" s="143"/>
      <c r="C71" s="143" t="s">
        <v>384</v>
      </c>
      <c r="D71" s="156">
        <f>IF(ISNUMBER(B71),10-B71,"")</f>
      </c>
      <c r="E71" s="141">
        <f>IF(ISNUMBER(B71),D71+B71,"")</f>
      </c>
      <c r="F71" s="149" t="s">
        <v>379</v>
      </c>
      <c r="G71" s="143"/>
      <c r="H71" s="143" t="s">
        <v>380</v>
      </c>
      <c r="I71" s="156">
        <f>IF(ISNUMBER(G71),10-G71,"")</f>
      </c>
      <c r="J71" s="141">
        <f>IF(ISNUMBER(G71),I71+G71,"")</f>
      </c>
      <c r="K71" s="149" t="s">
        <v>379</v>
      </c>
      <c r="L71" s="143"/>
      <c r="M71" s="143" t="s">
        <v>381</v>
      </c>
      <c r="N71" s="156">
        <f>IF(ISNUMBER(L71),10-L71,"")</f>
      </c>
      <c r="O71" s="141">
        <f>IF(ISNUMBER(L71),N71+L71,"")</f>
      </c>
      <c r="P71" s="149" t="s">
        <v>379</v>
      </c>
      <c r="Q71" s="143"/>
      <c r="R71" s="143" t="s">
        <v>382</v>
      </c>
      <c r="S71" s="156">
        <f>IF(ISNUMBER(Q71),10-Q71,"")</f>
      </c>
      <c r="T71" s="141">
        <f>IF(ISNUMBER(Q71),S71+Q71,"")</f>
      </c>
      <c r="U71" s="149" t="s">
        <v>379</v>
      </c>
      <c r="V71" s="143"/>
      <c r="W71" s="143" t="s">
        <v>383</v>
      </c>
      <c r="X71" s="156">
        <f>IF(ISNUMBER(V71),10-V71,"")</f>
      </c>
      <c r="Y71" s="141">
        <f>IF(ISNUMBER(V71),X71+V71,"")</f>
      </c>
    </row>
    <row r="72" spans="1:25" ht="12.75" customHeight="1">
      <c r="A72" s="180" t="str">
        <f>A71</f>
        <v>C</v>
      </c>
      <c r="B72" s="181"/>
      <c r="C72" s="182" t="str">
        <f aca="true" t="shared" si="82" ref="C72:C81">C71</f>
        <v>I</v>
      </c>
      <c r="D72" s="156">
        <f aca="true" t="shared" si="83" ref="D72:D81">IF(ISNUMBER(B72),10-B72,"")</f>
      </c>
      <c r="E72" s="141">
        <f aca="true" t="shared" si="84" ref="E72:E81">IF(ISNUMBER(B72),D72+B72,"")</f>
      </c>
      <c r="F72" s="180" t="str">
        <f>F71</f>
        <v>D</v>
      </c>
      <c r="G72" s="181"/>
      <c r="H72" s="182" t="str">
        <f aca="true" t="shared" si="85" ref="H72:H81">H71</f>
        <v>E</v>
      </c>
      <c r="I72" s="156">
        <f aca="true" t="shared" si="86" ref="I72:I81">IF(ISNUMBER(G72),10-G72,"")</f>
      </c>
      <c r="J72" s="141">
        <f aca="true" t="shared" si="87" ref="J72:J81">IF(ISNUMBER(G72),I72+G72,"")</f>
      </c>
      <c r="K72" s="180" t="str">
        <f>K71</f>
        <v>D</v>
      </c>
      <c r="L72" s="181"/>
      <c r="M72" s="182" t="str">
        <f aca="true" t="shared" si="88" ref="M72:M81">M71</f>
        <v>F</v>
      </c>
      <c r="N72" s="156">
        <f aca="true" t="shared" si="89" ref="N72:N81">IF(ISNUMBER(L72),10-L72,"")</f>
      </c>
      <c r="O72" s="141">
        <f aca="true" t="shared" si="90" ref="O72:O81">IF(ISNUMBER(L72),N72+L72,"")</f>
      </c>
      <c r="P72" s="180" t="str">
        <f>P71</f>
        <v>D</v>
      </c>
      <c r="Q72" s="181"/>
      <c r="R72" s="182" t="str">
        <f aca="true" t="shared" si="91" ref="R72:R81">R71</f>
        <v>G</v>
      </c>
      <c r="S72" s="156">
        <f aca="true" t="shared" si="92" ref="S72:S81">IF(ISNUMBER(Q72),10-Q72,"")</f>
      </c>
      <c r="T72" s="141">
        <f aca="true" t="shared" si="93" ref="T72:T81">IF(ISNUMBER(Q72),S72+Q72,"")</f>
      </c>
      <c r="U72" s="180" t="str">
        <f>U71</f>
        <v>D</v>
      </c>
      <c r="V72" s="181"/>
      <c r="W72" s="182" t="str">
        <f aca="true" t="shared" si="94" ref="W72:W81">W71</f>
        <v>H</v>
      </c>
      <c r="X72" s="156">
        <f aca="true" t="shared" si="95" ref="X72:X81">IF(ISNUMBER(V72),10-V72,"")</f>
      </c>
      <c r="Y72" s="141">
        <f aca="true" t="shared" si="96" ref="Y72:Y81">IF(ISNUMBER(V72),X72+V72,"")</f>
      </c>
    </row>
    <row r="73" spans="1:25" ht="12.75" customHeight="1">
      <c r="A73" s="144" t="str">
        <f aca="true" t="shared" si="97" ref="A73:A81">A72</f>
        <v>C</v>
      </c>
      <c r="B73" s="143"/>
      <c r="C73" s="145" t="str">
        <f t="shared" si="82"/>
        <v>I</v>
      </c>
      <c r="D73" s="156">
        <f t="shared" si="83"/>
      </c>
      <c r="E73" s="141">
        <f t="shared" si="84"/>
      </c>
      <c r="F73" s="144" t="str">
        <f aca="true" t="shared" si="98" ref="F73:F81">F72</f>
        <v>D</v>
      </c>
      <c r="G73" s="143"/>
      <c r="H73" s="145" t="str">
        <f t="shared" si="85"/>
        <v>E</v>
      </c>
      <c r="I73" s="156">
        <f t="shared" si="86"/>
      </c>
      <c r="J73" s="141">
        <f t="shared" si="87"/>
      </c>
      <c r="K73" s="144" t="str">
        <f aca="true" t="shared" si="99" ref="K73:K81">K72</f>
        <v>D</v>
      </c>
      <c r="L73" s="143"/>
      <c r="M73" s="145" t="str">
        <f t="shared" si="88"/>
        <v>F</v>
      </c>
      <c r="N73" s="156">
        <f t="shared" si="89"/>
      </c>
      <c r="O73" s="141">
        <f t="shared" si="90"/>
      </c>
      <c r="P73" s="144" t="str">
        <f aca="true" t="shared" si="100" ref="P73:P81">P72</f>
        <v>D</v>
      </c>
      <c r="Q73" s="143"/>
      <c r="R73" s="145" t="str">
        <f t="shared" si="91"/>
        <v>G</v>
      </c>
      <c r="S73" s="156">
        <f t="shared" si="92"/>
      </c>
      <c r="T73" s="141">
        <f t="shared" si="93"/>
      </c>
      <c r="U73" s="144" t="str">
        <f aca="true" t="shared" si="101" ref="U73:U81">U72</f>
        <v>D</v>
      </c>
      <c r="V73" s="143"/>
      <c r="W73" s="145" t="str">
        <f t="shared" si="94"/>
        <v>H</v>
      </c>
      <c r="X73" s="156">
        <f t="shared" si="95"/>
      </c>
      <c r="Y73" s="141">
        <f t="shared" si="96"/>
      </c>
    </row>
    <row r="74" spans="1:25" ht="12.75" customHeight="1">
      <c r="A74" s="180" t="str">
        <f t="shared" si="97"/>
        <v>C</v>
      </c>
      <c r="B74" s="181"/>
      <c r="C74" s="182" t="str">
        <f t="shared" si="82"/>
        <v>I</v>
      </c>
      <c r="D74" s="156">
        <f t="shared" si="83"/>
      </c>
      <c r="E74" s="141">
        <f t="shared" si="84"/>
      </c>
      <c r="F74" s="180" t="str">
        <f t="shared" si="98"/>
        <v>D</v>
      </c>
      <c r="G74" s="181"/>
      <c r="H74" s="182" t="str">
        <f t="shared" si="85"/>
        <v>E</v>
      </c>
      <c r="I74" s="156">
        <f t="shared" si="86"/>
      </c>
      <c r="J74" s="141">
        <f t="shared" si="87"/>
      </c>
      <c r="K74" s="180" t="str">
        <f t="shared" si="99"/>
        <v>D</v>
      </c>
      <c r="L74" s="181"/>
      <c r="M74" s="182" t="str">
        <f t="shared" si="88"/>
        <v>F</v>
      </c>
      <c r="N74" s="156">
        <f t="shared" si="89"/>
      </c>
      <c r="O74" s="141">
        <f t="shared" si="90"/>
      </c>
      <c r="P74" s="180" t="str">
        <f t="shared" si="100"/>
        <v>D</v>
      </c>
      <c r="Q74" s="181"/>
      <c r="R74" s="182" t="str">
        <f t="shared" si="91"/>
        <v>G</v>
      </c>
      <c r="S74" s="156">
        <f t="shared" si="92"/>
      </c>
      <c r="T74" s="141">
        <f t="shared" si="93"/>
      </c>
      <c r="U74" s="180" t="str">
        <f t="shared" si="101"/>
        <v>D</v>
      </c>
      <c r="V74" s="181"/>
      <c r="W74" s="182" t="str">
        <f t="shared" si="94"/>
        <v>H</v>
      </c>
      <c r="X74" s="156">
        <f t="shared" si="95"/>
      </c>
      <c r="Y74" s="141">
        <f t="shared" si="96"/>
      </c>
    </row>
    <row r="75" spans="1:25" ht="12.75" customHeight="1">
      <c r="A75" s="144" t="str">
        <f t="shared" si="97"/>
        <v>C</v>
      </c>
      <c r="B75" s="143"/>
      <c r="C75" s="145" t="str">
        <f t="shared" si="82"/>
        <v>I</v>
      </c>
      <c r="D75" s="156">
        <f t="shared" si="83"/>
      </c>
      <c r="E75" s="141">
        <f t="shared" si="84"/>
      </c>
      <c r="F75" s="144" t="str">
        <f t="shared" si="98"/>
        <v>D</v>
      </c>
      <c r="G75" s="143"/>
      <c r="H75" s="145" t="str">
        <f t="shared" si="85"/>
        <v>E</v>
      </c>
      <c r="I75" s="156">
        <f t="shared" si="86"/>
      </c>
      <c r="J75" s="141">
        <f t="shared" si="87"/>
      </c>
      <c r="K75" s="144" t="str">
        <f t="shared" si="99"/>
        <v>D</v>
      </c>
      <c r="L75" s="143"/>
      <c r="M75" s="145" t="str">
        <f t="shared" si="88"/>
        <v>F</v>
      </c>
      <c r="N75" s="156">
        <f t="shared" si="89"/>
      </c>
      <c r="O75" s="141">
        <f t="shared" si="90"/>
      </c>
      <c r="P75" s="144" t="str">
        <f t="shared" si="100"/>
        <v>D</v>
      </c>
      <c r="Q75" s="143"/>
      <c r="R75" s="145" t="str">
        <f t="shared" si="91"/>
        <v>G</v>
      </c>
      <c r="S75" s="156">
        <f t="shared" si="92"/>
      </c>
      <c r="T75" s="141">
        <f t="shared" si="93"/>
      </c>
      <c r="U75" s="144" t="str">
        <f t="shared" si="101"/>
        <v>D</v>
      </c>
      <c r="V75" s="143"/>
      <c r="W75" s="145" t="str">
        <f t="shared" si="94"/>
        <v>H</v>
      </c>
      <c r="X75" s="156">
        <f t="shared" si="95"/>
      </c>
      <c r="Y75" s="141">
        <f t="shared" si="96"/>
      </c>
    </row>
    <row r="76" spans="1:25" ht="12.75" customHeight="1">
      <c r="A76" s="180" t="str">
        <f t="shared" si="97"/>
        <v>C</v>
      </c>
      <c r="B76" s="181"/>
      <c r="C76" s="182" t="str">
        <f t="shared" si="82"/>
        <v>I</v>
      </c>
      <c r="D76" s="156">
        <f t="shared" si="83"/>
      </c>
      <c r="E76" s="141">
        <f t="shared" si="84"/>
      </c>
      <c r="F76" s="180" t="str">
        <f t="shared" si="98"/>
        <v>D</v>
      </c>
      <c r="G76" s="181"/>
      <c r="H76" s="182" t="str">
        <f t="shared" si="85"/>
        <v>E</v>
      </c>
      <c r="I76" s="156">
        <f t="shared" si="86"/>
      </c>
      <c r="J76" s="141">
        <f t="shared" si="87"/>
      </c>
      <c r="K76" s="180" t="str">
        <f t="shared" si="99"/>
        <v>D</v>
      </c>
      <c r="L76" s="181"/>
      <c r="M76" s="182" t="str">
        <f t="shared" si="88"/>
        <v>F</v>
      </c>
      <c r="N76" s="156">
        <f t="shared" si="89"/>
      </c>
      <c r="O76" s="141">
        <f t="shared" si="90"/>
      </c>
      <c r="P76" s="180" t="str">
        <f t="shared" si="100"/>
        <v>D</v>
      </c>
      <c r="Q76" s="181"/>
      <c r="R76" s="182" t="str">
        <f t="shared" si="91"/>
        <v>G</v>
      </c>
      <c r="S76" s="156">
        <f t="shared" si="92"/>
      </c>
      <c r="T76" s="141">
        <f t="shared" si="93"/>
      </c>
      <c r="U76" s="180" t="str">
        <f t="shared" si="101"/>
        <v>D</v>
      </c>
      <c r="V76" s="181"/>
      <c r="W76" s="182" t="str">
        <f t="shared" si="94"/>
        <v>H</v>
      </c>
      <c r="X76" s="156">
        <f t="shared" si="95"/>
      </c>
      <c r="Y76" s="141">
        <f t="shared" si="96"/>
      </c>
    </row>
    <row r="77" spans="1:25" ht="12.75" customHeight="1">
      <c r="A77" s="144" t="str">
        <f t="shared" si="97"/>
        <v>C</v>
      </c>
      <c r="B77" s="143"/>
      <c r="C77" s="145" t="str">
        <f t="shared" si="82"/>
        <v>I</v>
      </c>
      <c r="D77" s="156">
        <f t="shared" si="83"/>
      </c>
      <c r="E77" s="141">
        <f t="shared" si="84"/>
      </c>
      <c r="F77" s="144" t="str">
        <f t="shared" si="98"/>
        <v>D</v>
      </c>
      <c r="G77" s="143"/>
      <c r="H77" s="145" t="str">
        <f t="shared" si="85"/>
        <v>E</v>
      </c>
      <c r="I77" s="156">
        <f t="shared" si="86"/>
      </c>
      <c r="J77" s="141">
        <f t="shared" si="87"/>
      </c>
      <c r="K77" s="144" t="str">
        <f t="shared" si="99"/>
        <v>D</v>
      </c>
      <c r="L77" s="143"/>
      <c r="M77" s="145" t="str">
        <f t="shared" si="88"/>
        <v>F</v>
      </c>
      <c r="N77" s="156">
        <f t="shared" si="89"/>
      </c>
      <c r="O77" s="141">
        <f t="shared" si="90"/>
      </c>
      <c r="P77" s="144" t="str">
        <f t="shared" si="100"/>
        <v>D</v>
      </c>
      <c r="Q77" s="143"/>
      <c r="R77" s="145" t="str">
        <f t="shared" si="91"/>
        <v>G</v>
      </c>
      <c r="S77" s="156">
        <f t="shared" si="92"/>
      </c>
      <c r="T77" s="141">
        <f t="shared" si="93"/>
      </c>
      <c r="U77" s="144" t="str">
        <f t="shared" si="101"/>
        <v>D</v>
      </c>
      <c r="V77" s="143"/>
      <c r="W77" s="145" t="str">
        <f t="shared" si="94"/>
        <v>H</v>
      </c>
      <c r="X77" s="156">
        <f t="shared" si="95"/>
      </c>
      <c r="Y77" s="141">
        <f t="shared" si="96"/>
      </c>
    </row>
    <row r="78" spans="1:25" ht="12.75" customHeight="1">
      <c r="A78" s="180" t="str">
        <f t="shared" si="97"/>
        <v>C</v>
      </c>
      <c r="B78" s="181"/>
      <c r="C78" s="182" t="str">
        <f t="shared" si="82"/>
        <v>I</v>
      </c>
      <c r="D78" s="156">
        <f t="shared" si="83"/>
      </c>
      <c r="E78" s="141">
        <f t="shared" si="84"/>
      </c>
      <c r="F78" s="180" t="str">
        <f t="shared" si="98"/>
        <v>D</v>
      </c>
      <c r="G78" s="181"/>
      <c r="H78" s="182" t="str">
        <f t="shared" si="85"/>
        <v>E</v>
      </c>
      <c r="I78" s="156">
        <f t="shared" si="86"/>
      </c>
      <c r="J78" s="141">
        <f t="shared" si="87"/>
      </c>
      <c r="K78" s="180" t="str">
        <f t="shared" si="99"/>
        <v>D</v>
      </c>
      <c r="L78" s="181"/>
      <c r="M78" s="182" t="str">
        <f t="shared" si="88"/>
        <v>F</v>
      </c>
      <c r="N78" s="156">
        <f t="shared" si="89"/>
      </c>
      <c r="O78" s="141">
        <f t="shared" si="90"/>
      </c>
      <c r="P78" s="180" t="str">
        <f t="shared" si="100"/>
        <v>D</v>
      </c>
      <c r="Q78" s="181"/>
      <c r="R78" s="182" t="str">
        <f t="shared" si="91"/>
        <v>G</v>
      </c>
      <c r="S78" s="156">
        <f t="shared" si="92"/>
      </c>
      <c r="T78" s="141">
        <f t="shared" si="93"/>
      </c>
      <c r="U78" s="180" t="str">
        <f t="shared" si="101"/>
        <v>D</v>
      </c>
      <c r="V78" s="181"/>
      <c r="W78" s="182" t="str">
        <f t="shared" si="94"/>
        <v>H</v>
      </c>
      <c r="X78" s="156">
        <f t="shared" si="95"/>
      </c>
      <c r="Y78" s="141">
        <f t="shared" si="96"/>
      </c>
    </row>
    <row r="79" spans="1:25" ht="12.75" customHeight="1">
      <c r="A79" s="144" t="str">
        <f t="shared" si="97"/>
        <v>C</v>
      </c>
      <c r="B79" s="143"/>
      <c r="C79" s="145" t="str">
        <f t="shared" si="82"/>
        <v>I</v>
      </c>
      <c r="D79" s="156">
        <f t="shared" si="83"/>
      </c>
      <c r="E79" s="141">
        <f t="shared" si="84"/>
      </c>
      <c r="F79" s="144" t="str">
        <f t="shared" si="98"/>
        <v>D</v>
      </c>
      <c r="G79" s="143"/>
      <c r="H79" s="145" t="str">
        <f t="shared" si="85"/>
        <v>E</v>
      </c>
      <c r="I79" s="156">
        <f t="shared" si="86"/>
      </c>
      <c r="J79" s="141">
        <f t="shared" si="87"/>
      </c>
      <c r="K79" s="144" t="str">
        <f t="shared" si="99"/>
        <v>D</v>
      </c>
      <c r="L79" s="143"/>
      <c r="M79" s="145" t="str">
        <f t="shared" si="88"/>
        <v>F</v>
      </c>
      <c r="N79" s="156">
        <f t="shared" si="89"/>
      </c>
      <c r="O79" s="141">
        <f t="shared" si="90"/>
      </c>
      <c r="P79" s="144" t="str">
        <f t="shared" si="100"/>
        <v>D</v>
      </c>
      <c r="Q79" s="143"/>
      <c r="R79" s="145" t="str">
        <f t="shared" si="91"/>
        <v>G</v>
      </c>
      <c r="S79" s="156">
        <f t="shared" si="92"/>
      </c>
      <c r="T79" s="141">
        <f t="shared" si="93"/>
      </c>
      <c r="U79" s="144" t="str">
        <f t="shared" si="101"/>
        <v>D</v>
      </c>
      <c r="V79" s="143"/>
      <c r="W79" s="145" t="str">
        <f t="shared" si="94"/>
        <v>H</v>
      </c>
      <c r="X79" s="156">
        <f t="shared" si="95"/>
      </c>
      <c r="Y79" s="141">
        <f t="shared" si="96"/>
      </c>
    </row>
    <row r="80" spans="1:25" ht="12.75" customHeight="1">
      <c r="A80" s="180" t="str">
        <f t="shared" si="97"/>
        <v>C</v>
      </c>
      <c r="B80" s="181"/>
      <c r="C80" s="182" t="str">
        <f t="shared" si="82"/>
        <v>I</v>
      </c>
      <c r="D80" s="156">
        <f t="shared" si="83"/>
      </c>
      <c r="E80" s="141">
        <f t="shared" si="84"/>
      </c>
      <c r="F80" s="180" t="str">
        <f t="shared" si="98"/>
        <v>D</v>
      </c>
      <c r="G80" s="181"/>
      <c r="H80" s="182" t="str">
        <f t="shared" si="85"/>
        <v>E</v>
      </c>
      <c r="I80" s="156">
        <f t="shared" si="86"/>
      </c>
      <c r="J80" s="141">
        <f t="shared" si="87"/>
      </c>
      <c r="K80" s="180" t="str">
        <f t="shared" si="99"/>
        <v>D</v>
      </c>
      <c r="L80" s="181"/>
      <c r="M80" s="182" t="str">
        <f t="shared" si="88"/>
        <v>F</v>
      </c>
      <c r="N80" s="156">
        <f t="shared" si="89"/>
      </c>
      <c r="O80" s="141">
        <f t="shared" si="90"/>
      </c>
      <c r="P80" s="180" t="str">
        <f t="shared" si="100"/>
        <v>D</v>
      </c>
      <c r="Q80" s="181"/>
      <c r="R80" s="182" t="str">
        <f t="shared" si="91"/>
        <v>G</v>
      </c>
      <c r="S80" s="156">
        <f t="shared" si="92"/>
      </c>
      <c r="T80" s="141">
        <f t="shared" si="93"/>
      </c>
      <c r="U80" s="180" t="str">
        <f t="shared" si="101"/>
        <v>D</v>
      </c>
      <c r="V80" s="181"/>
      <c r="W80" s="182" t="str">
        <f t="shared" si="94"/>
        <v>H</v>
      </c>
      <c r="X80" s="156">
        <f t="shared" si="95"/>
      </c>
      <c r="Y80" s="141">
        <f t="shared" si="96"/>
      </c>
    </row>
    <row r="81" spans="1:25" ht="12.75" customHeight="1">
      <c r="A81" s="146" t="str">
        <f t="shared" si="97"/>
        <v>C</v>
      </c>
      <c r="B81" s="147"/>
      <c r="C81" s="148" t="str">
        <f t="shared" si="82"/>
        <v>I</v>
      </c>
      <c r="D81" s="157">
        <f t="shared" si="83"/>
      </c>
      <c r="E81" s="141">
        <f t="shared" si="84"/>
      </c>
      <c r="F81" s="146" t="str">
        <f t="shared" si="98"/>
        <v>D</v>
      </c>
      <c r="G81" s="147"/>
      <c r="H81" s="148" t="str">
        <f t="shared" si="85"/>
        <v>E</v>
      </c>
      <c r="I81" s="157">
        <f t="shared" si="86"/>
      </c>
      <c r="J81" s="141">
        <f t="shared" si="87"/>
      </c>
      <c r="K81" s="146" t="str">
        <f t="shared" si="99"/>
        <v>D</v>
      </c>
      <c r="L81" s="147"/>
      <c r="M81" s="148" t="str">
        <f t="shared" si="88"/>
        <v>F</v>
      </c>
      <c r="N81" s="157">
        <f t="shared" si="89"/>
      </c>
      <c r="O81" s="141">
        <f t="shared" si="90"/>
      </c>
      <c r="P81" s="146" t="str">
        <f t="shared" si="100"/>
        <v>D</v>
      </c>
      <c r="Q81" s="147"/>
      <c r="R81" s="148" t="str">
        <f t="shared" si="91"/>
        <v>G</v>
      </c>
      <c r="S81" s="157">
        <f t="shared" si="92"/>
      </c>
      <c r="T81" s="141">
        <f t="shared" si="93"/>
      </c>
      <c r="U81" s="146" t="str">
        <f t="shared" si="101"/>
        <v>D</v>
      </c>
      <c r="V81" s="147"/>
      <c r="W81" s="148" t="str">
        <f t="shared" si="94"/>
        <v>H</v>
      </c>
      <c r="X81" s="157">
        <f t="shared" si="95"/>
      </c>
      <c r="Y81" s="141">
        <f t="shared" si="96"/>
      </c>
    </row>
    <row r="82" spans="2:22" ht="12.75">
      <c r="B82" s="150"/>
      <c r="G82" s="150"/>
      <c r="L82" s="150"/>
      <c r="Q82" s="150"/>
      <c r="V82" s="150"/>
    </row>
    <row r="83" spans="1:25" ht="18.75">
      <c r="A83" s="183" t="str">
        <f>A84&amp;" "&amp;C84</f>
        <v>D I</v>
      </c>
      <c r="B83" s="467" t="s">
        <v>385</v>
      </c>
      <c r="C83" s="184"/>
      <c r="D83" s="185" t="s">
        <v>385</v>
      </c>
      <c r="E83" s="141"/>
      <c r="F83" s="183" t="str">
        <f>F84&amp;" "&amp;H84</f>
        <v>E F</v>
      </c>
      <c r="G83" s="467" t="s">
        <v>385</v>
      </c>
      <c r="H83" s="184"/>
      <c r="I83" s="185" t="s">
        <v>385</v>
      </c>
      <c r="J83" s="141"/>
      <c r="K83" s="183" t="str">
        <f>K84&amp;" "&amp;M84</f>
        <v>E G</v>
      </c>
      <c r="L83" s="467" t="s">
        <v>385</v>
      </c>
      <c r="M83" s="184"/>
      <c r="N83" s="185" t="s">
        <v>385</v>
      </c>
      <c r="O83" s="141"/>
      <c r="P83" s="183" t="str">
        <f>P84&amp;" "&amp;R84</f>
        <v>E H</v>
      </c>
      <c r="Q83" s="467" t="s">
        <v>385</v>
      </c>
      <c r="R83" s="184"/>
      <c r="S83" s="185" t="s">
        <v>385</v>
      </c>
      <c r="T83" s="141"/>
      <c r="U83" s="183" t="str">
        <f>U84&amp;" "&amp;W84</f>
        <v>E I</v>
      </c>
      <c r="V83" s="467" t="s">
        <v>385</v>
      </c>
      <c r="W83" s="184"/>
      <c r="X83" s="185" t="s">
        <v>385</v>
      </c>
      <c r="Y83" s="141"/>
    </row>
    <row r="84" spans="1:25" ht="12.75" customHeight="1">
      <c r="A84" s="149" t="s">
        <v>379</v>
      </c>
      <c r="B84" s="143"/>
      <c r="C84" s="143" t="s">
        <v>384</v>
      </c>
      <c r="D84" s="156">
        <f>IF(ISNUMBER(B84),10-B84,"")</f>
      </c>
      <c r="E84" s="141">
        <f>IF(ISNUMBER(B84),D84+B84,"")</f>
      </c>
      <c r="F84" s="149" t="s">
        <v>380</v>
      </c>
      <c r="G84" s="143"/>
      <c r="H84" s="143" t="s">
        <v>381</v>
      </c>
      <c r="I84" s="156">
        <f>IF(ISNUMBER(G84),10-G84,"")</f>
      </c>
      <c r="J84" s="141">
        <f>IF(ISNUMBER(G84),I84+G84,"")</f>
      </c>
      <c r="K84" s="149" t="s">
        <v>380</v>
      </c>
      <c r="L84" s="143"/>
      <c r="M84" s="143" t="s">
        <v>382</v>
      </c>
      <c r="N84" s="156">
        <f>IF(ISNUMBER(L84),10-L84,"")</f>
      </c>
      <c r="O84" s="141">
        <f>IF(ISNUMBER(L84),N84+L84,"")</f>
      </c>
      <c r="P84" s="149" t="s">
        <v>380</v>
      </c>
      <c r="Q84" s="143"/>
      <c r="R84" s="143" t="s">
        <v>383</v>
      </c>
      <c r="S84" s="156">
        <f>IF(ISNUMBER(Q84),10-Q84,"")</f>
      </c>
      <c r="T84" s="141">
        <f>IF(ISNUMBER(Q84),S84+Q84,"")</f>
      </c>
      <c r="U84" s="149" t="s">
        <v>380</v>
      </c>
      <c r="V84" s="143"/>
      <c r="W84" s="143" t="s">
        <v>384</v>
      </c>
      <c r="X84" s="156">
        <f>IF(ISNUMBER(V84),10-V84,"")</f>
      </c>
      <c r="Y84" s="141">
        <f>IF(ISNUMBER(V84),X84+V84,"")</f>
      </c>
    </row>
    <row r="85" spans="1:25" ht="12.75" customHeight="1">
      <c r="A85" s="180" t="str">
        <f>A84</f>
        <v>D</v>
      </c>
      <c r="B85" s="181"/>
      <c r="C85" s="182" t="str">
        <f aca="true" t="shared" si="102" ref="C85:C94">C84</f>
        <v>I</v>
      </c>
      <c r="D85" s="156">
        <f aca="true" t="shared" si="103" ref="D85:D94">IF(ISNUMBER(B85),10-B85,"")</f>
      </c>
      <c r="E85" s="141">
        <f aca="true" t="shared" si="104" ref="E85:E94">IF(ISNUMBER(B85),D85+B85,"")</f>
      </c>
      <c r="F85" s="180" t="str">
        <f>F84</f>
        <v>E</v>
      </c>
      <c r="G85" s="181"/>
      <c r="H85" s="182" t="str">
        <f aca="true" t="shared" si="105" ref="H85:H94">H84</f>
        <v>F</v>
      </c>
      <c r="I85" s="156">
        <f aca="true" t="shared" si="106" ref="I85:I94">IF(ISNUMBER(G85),10-G85,"")</f>
      </c>
      <c r="J85" s="141">
        <f aca="true" t="shared" si="107" ref="J85:J94">IF(ISNUMBER(G85),I85+G85,"")</f>
      </c>
      <c r="K85" s="180" t="str">
        <f>K84</f>
        <v>E</v>
      </c>
      <c r="L85" s="181"/>
      <c r="M85" s="182" t="str">
        <f aca="true" t="shared" si="108" ref="M85:M94">M84</f>
        <v>G</v>
      </c>
      <c r="N85" s="156">
        <f aca="true" t="shared" si="109" ref="N85:N94">IF(ISNUMBER(L85),10-L85,"")</f>
      </c>
      <c r="O85" s="141">
        <f aca="true" t="shared" si="110" ref="O85:O94">IF(ISNUMBER(L85),N85+L85,"")</f>
      </c>
      <c r="P85" s="180" t="str">
        <f>P84</f>
        <v>E</v>
      </c>
      <c r="Q85" s="181"/>
      <c r="R85" s="182" t="str">
        <f aca="true" t="shared" si="111" ref="R85:R94">R84</f>
        <v>H</v>
      </c>
      <c r="S85" s="156">
        <f aca="true" t="shared" si="112" ref="S85:S94">IF(ISNUMBER(Q85),10-Q85,"")</f>
      </c>
      <c r="T85" s="141">
        <f aca="true" t="shared" si="113" ref="T85:T94">IF(ISNUMBER(Q85),S85+Q85,"")</f>
      </c>
      <c r="U85" s="180" t="str">
        <f>U84</f>
        <v>E</v>
      </c>
      <c r="V85" s="181"/>
      <c r="W85" s="182" t="str">
        <f aca="true" t="shared" si="114" ref="W85:W94">W84</f>
        <v>I</v>
      </c>
      <c r="X85" s="156">
        <f aca="true" t="shared" si="115" ref="X85:X94">IF(ISNUMBER(V85),10-V85,"")</f>
      </c>
      <c r="Y85" s="141">
        <f aca="true" t="shared" si="116" ref="Y85:Y94">IF(ISNUMBER(V85),X85+V85,"")</f>
      </c>
    </row>
    <row r="86" spans="1:25" ht="12.75" customHeight="1">
      <c r="A86" s="144" t="str">
        <f aca="true" t="shared" si="117" ref="A86:A94">A85</f>
        <v>D</v>
      </c>
      <c r="B86" s="143"/>
      <c r="C86" s="145" t="str">
        <f t="shared" si="102"/>
        <v>I</v>
      </c>
      <c r="D86" s="156">
        <f t="shared" si="103"/>
      </c>
      <c r="E86" s="141">
        <f t="shared" si="104"/>
      </c>
      <c r="F86" s="144" t="str">
        <f aca="true" t="shared" si="118" ref="F86:F94">F85</f>
        <v>E</v>
      </c>
      <c r="G86" s="143"/>
      <c r="H86" s="145" t="str">
        <f t="shared" si="105"/>
        <v>F</v>
      </c>
      <c r="I86" s="156">
        <f t="shared" si="106"/>
      </c>
      <c r="J86" s="141">
        <f t="shared" si="107"/>
      </c>
      <c r="K86" s="144" t="str">
        <f aca="true" t="shared" si="119" ref="K86:K94">K85</f>
        <v>E</v>
      </c>
      <c r="L86" s="143"/>
      <c r="M86" s="145" t="str">
        <f t="shared" si="108"/>
        <v>G</v>
      </c>
      <c r="N86" s="156">
        <f t="shared" si="109"/>
      </c>
      <c r="O86" s="141">
        <f t="shared" si="110"/>
      </c>
      <c r="P86" s="144" t="str">
        <f aca="true" t="shared" si="120" ref="P86:P94">P85</f>
        <v>E</v>
      </c>
      <c r="Q86" s="143"/>
      <c r="R86" s="145" t="str">
        <f t="shared" si="111"/>
        <v>H</v>
      </c>
      <c r="S86" s="156">
        <f t="shared" si="112"/>
      </c>
      <c r="T86" s="141">
        <f t="shared" si="113"/>
      </c>
      <c r="U86" s="144" t="str">
        <f aca="true" t="shared" si="121" ref="U86:U94">U85</f>
        <v>E</v>
      </c>
      <c r="V86" s="143"/>
      <c r="W86" s="145" t="str">
        <f t="shared" si="114"/>
        <v>I</v>
      </c>
      <c r="X86" s="156">
        <f t="shared" si="115"/>
      </c>
      <c r="Y86" s="141">
        <f t="shared" si="116"/>
      </c>
    </row>
    <row r="87" spans="1:25" ht="12.75" customHeight="1">
      <c r="A87" s="180" t="str">
        <f t="shared" si="117"/>
        <v>D</v>
      </c>
      <c r="B87" s="181"/>
      <c r="C87" s="182" t="str">
        <f t="shared" si="102"/>
        <v>I</v>
      </c>
      <c r="D87" s="156">
        <f t="shared" si="103"/>
      </c>
      <c r="E87" s="141">
        <f t="shared" si="104"/>
      </c>
      <c r="F87" s="180" t="str">
        <f t="shared" si="118"/>
        <v>E</v>
      </c>
      <c r="G87" s="181"/>
      <c r="H87" s="182" t="str">
        <f t="shared" si="105"/>
        <v>F</v>
      </c>
      <c r="I87" s="156">
        <f t="shared" si="106"/>
      </c>
      <c r="J87" s="141">
        <f t="shared" si="107"/>
      </c>
      <c r="K87" s="180" t="str">
        <f t="shared" si="119"/>
        <v>E</v>
      </c>
      <c r="L87" s="181"/>
      <c r="M87" s="182" t="str">
        <f t="shared" si="108"/>
        <v>G</v>
      </c>
      <c r="N87" s="156">
        <f t="shared" si="109"/>
      </c>
      <c r="O87" s="141">
        <f t="shared" si="110"/>
      </c>
      <c r="P87" s="180" t="str">
        <f t="shared" si="120"/>
        <v>E</v>
      </c>
      <c r="Q87" s="181"/>
      <c r="R87" s="182" t="str">
        <f t="shared" si="111"/>
        <v>H</v>
      </c>
      <c r="S87" s="156">
        <f t="shared" si="112"/>
      </c>
      <c r="T87" s="141">
        <f t="shared" si="113"/>
      </c>
      <c r="U87" s="180" t="str">
        <f t="shared" si="121"/>
        <v>E</v>
      </c>
      <c r="V87" s="181"/>
      <c r="W87" s="182" t="str">
        <f t="shared" si="114"/>
        <v>I</v>
      </c>
      <c r="X87" s="156">
        <f t="shared" si="115"/>
      </c>
      <c r="Y87" s="141">
        <f t="shared" si="116"/>
      </c>
    </row>
    <row r="88" spans="1:25" ht="12.75" customHeight="1">
      <c r="A88" s="144" t="str">
        <f t="shared" si="117"/>
        <v>D</v>
      </c>
      <c r="B88" s="143"/>
      <c r="C88" s="145" t="str">
        <f t="shared" si="102"/>
        <v>I</v>
      </c>
      <c r="D88" s="156">
        <f t="shared" si="103"/>
      </c>
      <c r="E88" s="141">
        <f t="shared" si="104"/>
      </c>
      <c r="F88" s="144" t="str">
        <f t="shared" si="118"/>
        <v>E</v>
      </c>
      <c r="G88" s="143"/>
      <c r="H88" s="145" t="str">
        <f t="shared" si="105"/>
        <v>F</v>
      </c>
      <c r="I88" s="156">
        <f t="shared" si="106"/>
      </c>
      <c r="J88" s="141">
        <f t="shared" si="107"/>
      </c>
      <c r="K88" s="144" t="str">
        <f t="shared" si="119"/>
        <v>E</v>
      </c>
      <c r="L88" s="143"/>
      <c r="M88" s="145" t="str">
        <f t="shared" si="108"/>
        <v>G</v>
      </c>
      <c r="N88" s="156">
        <f t="shared" si="109"/>
      </c>
      <c r="O88" s="141">
        <f t="shared" si="110"/>
      </c>
      <c r="P88" s="144" t="str">
        <f t="shared" si="120"/>
        <v>E</v>
      </c>
      <c r="Q88" s="143"/>
      <c r="R88" s="145" t="str">
        <f t="shared" si="111"/>
        <v>H</v>
      </c>
      <c r="S88" s="156">
        <f t="shared" si="112"/>
      </c>
      <c r="T88" s="141">
        <f t="shared" si="113"/>
      </c>
      <c r="U88" s="144" t="str">
        <f t="shared" si="121"/>
        <v>E</v>
      </c>
      <c r="V88" s="143"/>
      <c r="W88" s="145" t="str">
        <f t="shared" si="114"/>
        <v>I</v>
      </c>
      <c r="X88" s="156">
        <f t="shared" si="115"/>
      </c>
      <c r="Y88" s="141">
        <f t="shared" si="116"/>
      </c>
    </row>
    <row r="89" spans="1:25" ht="12.75" customHeight="1">
      <c r="A89" s="180" t="str">
        <f t="shared" si="117"/>
        <v>D</v>
      </c>
      <c r="B89" s="181"/>
      <c r="C89" s="182" t="str">
        <f t="shared" si="102"/>
        <v>I</v>
      </c>
      <c r="D89" s="156">
        <f t="shared" si="103"/>
      </c>
      <c r="E89" s="141">
        <f t="shared" si="104"/>
      </c>
      <c r="F89" s="180" t="str">
        <f t="shared" si="118"/>
        <v>E</v>
      </c>
      <c r="G89" s="181"/>
      <c r="H89" s="182" t="str">
        <f t="shared" si="105"/>
        <v>F</v>
      </c>
      <c r="I89" s="156">
        <f t="shared" si="106"/>
      </c>
      <c r="J89" s="141">
        <f t="shared" si="107"/>
      </c>
      <c r="K89" s="180" t="str">
        <f t="shared" si="119"/>
        <v>E</v>
      </c>
      <c r="L89" s="181"/>
      <c r="M89" s="182" t="str">
        <f t="shared" si="108"/>
        <v>G</v>
      </c>
      <c r="N89" s="156">
        <f t="shared" si="109"/>
      </c>
      <c r="O89" s="141">
        <f t="shared" si="110"/>
      </c>
      <c r="P89" s="180" t="str">
        <f t="shared" si="120"/>
        <v>E</v>
      </c>
      <c r="Q89" s="181"/>
      <c r="R89" s="182" t="str">
        <f t="shared" si="111"/>
        <v>H</v>
      </c>
      <c r="S89" s="156">
        <f t="shared" si="112"/>
      </c>
      <c r="T89" s="141">
        <f t="shared" si="113"/>
      </c>
      <c r="U89" s="180" t="str">
        <f t="shared" si="121"/>
        <v>E</v>
      </c>
      <c r="V89" s="181"/>
      <c r="W89" s="182" t="str">
        <f t="shared" si="114"/>
        <v>I</v>
      </c>
      <c r="X89" s="156">
        <f t="shared" si="115"/>
      </c>
      <c r="Y89" s="141">
        <f t="shared" si="116"/>
      </c>
    </row>
    <row r="90" spans="1:25" ht="12.75" customHeight="1">
      <c r="A90" s="144" t="str">
        <f t="shared" si="117"/>
        <v>D</v>
      </c>
      <c r="B90" s="143"/>
      <c r="C90" s="145" t="str">
        <f t="shared" si="102"/>
        <v>I</v>
      </c>
      <c r="D90" s="156">
        <f t="shared" si="103"/>
      </c>
      <c r="E90" s="141">
        <f t="shared" si="104"/>
      </c>
      <c r="F90" s="144" t="str">
        <f t="shared" si="118"/>
        <v>E</v>
      </c>
      <c r="G90" s="143"/>
      <c r="H90" s="145" t="str">
        <f t="shared" si="105"/>
        <v>F</v>
      </c>
      <c r="I90" s="156">
        <f t="shared" si="106"/>
      </c>
      <c r="J90" s="141">
        <f t="shared" si="107"/>
      </c>
      <c r="K90" s="144" t="str">
        <f t="shared" si="119"/>
        <v>E</v>
      </c>
      <c r="L90" s="143"/>
      <c r="M90" s="145" t="str">
        <f t="shared" si="108"/>
        <v>G</v>
      </c>
      <c r="N90" s="156">
        <f t="shared" si="109"/>
      </c>
      <c r="O90" s="141">
        <f t="shared" si="110"/>
      </c>
      <c r="P90" s="144" t="str">
        <f t="shared" si="120"/>
        <v>E</v>
      </c>
      <c r="Q90" s="143"/>
      <c r="R90" s="145" t="str">
        <f t="shared" si="111"/>
        <v>H</v>
      </c>
      <c r="S90" s="156">
        <f t="shared" si="112"/>
      </c>
      <c r="T90" s="141">
        <f t="shared" si="113"/>
      </c>
      <c r="U90" s="144" t="str">
        <f t="shared" si="121"/>
        <v>E</v>
      </c>
      <c r="V90" s="143"/>
      <c r="W90" s="145" t="str">
        <f t="shared" si="114"/>
        <v>I</v>
      </c>
      <c r="X90" s="156">
        <f t="shared" si="115"/>
      </c>
      <c r="Y90" s="141">
        <f t="shared" si="116"/>
      </c>
    </row>
    <row r="91" spans="1:25" ht="12.75" customHeight="1">
      <c r="A91" s="180" t="str">
        <f t="shared" si="117"/>
        <v>D</v>
      </c>
      <c r="B91" s="181"/>
      <c r="C91" s="182" t="str">
        <f t="shared" si="102"/>
        <v>I</v>
      </c>
      <c r="D91" s="156">
        <f t="shared" si="103"/>
      </c>
      <c r="E91" s="141">
        <f t="shared" si="104"/>
      </c>
      <c r="F91" s="180" t="str">
        <f t="shared" si="118"/>
        <v>E</v>
      </c>
      <c r="G91" s="181"/>
      <c r="H91" s="182" t="str">
        <f t="shared" si="105"/>
        <v>F</v>
      </c>
      <c r="I91" s="156">
        <f t="shared" si="106"/>
      </c>
      <c r="J91" s="141">
        <f t="shared" si="107"/>
      </c>
      <c r="K91" s="180" t="str">
        <f t="shared" si="119"/>
        <v>E</v>
      </c>
      <c r="L91" s="181"/>
      <c r="M91" s="182" t="str">
        <f t="shared" si="108"/>
        <v>G</v>
      </c>
      <c r="N91" s="156">
        <f t="shared" si="109"/>
      </c>
      <c r="O91" s="141">
        <f t="shared" si="110"/>
      </c>
      <c r="P91" s="180" t="str">
        <f t="shared" si="120"/>
        <v>E</v>
      </c>
      <c r="Q91" s="181"/>
      <c r="R91" s="182" t="str">
        <f t="shared" si="111"/>
        <v>H</v>
      </c>
      <c r="S91" s="156">
        <f t="shared" si="112"/>
      </c>
      <c r="T91" s="141">
        <f t="shared" si="113"/>
      </c>
      <c r="U91" s="180" t="str">
        <f t="shared" si="121"/>
        <v>E</v>
      </c>
      <c r="V91" s="181"/>
      <c r="W91" s="182" t="str">
        <f t="shared" si="114"/>
        <v>I</v>
      </c>
      <c r="X91" s="156">
        <f t="shared" si="115"/>
      </c>
      <c r="Y91" s="141">
        <f t="shared" si="116"/>
      </c>
    </row>
    <row r="92" spans="1:25" ht="12.75" customHeight="1">
      <c r="A92" s="144" t="str">
        <f t="shared" si="117"/>
        <v>D</v>
      </c>
      <c r="B92" s="143"/>
      <c r="C92" s="145" t="str">
        <f t="shared" si="102"/>
        <v>I</v>
      </c>
      <c r="D92" s="156">
        <f t="shared" si="103"/>
      </c>
      <c r="E92" s="141">
        <f t="shared" si="104"/>
      </c>
      <c r="F92" s="144" t="str">
        <f t="shared" si="118"/>
        <v>E</v>
      </c>
      <c r="G92" s="143"/>
      <c r="H92" s="145" t="str">
        <f t="shared" si="105"/>
        <v>F</v>
      </c>
      <c r="I92" s="156">
        <f t="shared" si="106"/>
      </c>
      <c r="J92" s="141">
        <f t="shared" si="107"/>
      </c>
      <c r="K92" s="144" t="str">
        <f t="shared" si="119"/>
        <v>E</v>
      </c>
      <c r="L92" s="143"/>
      <c r="M92" s="145" t="str">
        <f t="shared" si="108"/>
        <v>G</v>
      </c>
      <c r="N92" s="156">
        <f t="shared" si="109"/>
      </c>
      <c r="O92" s="141">
        <f t="shared" si="110"/>
      </c>
      <c r="P92" s="144" t="str">
        <f t="shared" si="120"/>
        <v>E</v>
      </c>
      <c r="Q92" s="143"/>
      <c r="R92" s="145" t="str">
        <f t="shared" si="111"/>
        <v>H</v>
      </c>
      <c r="S92" s="156">
        <f t="shared" si="112"/>
      </c>
      <c r="T92" s="141">
        <f t="shared" si="113"/>
      </c>
      <c r="U92" s="144" t="str">
        <f t="shared" si="121"/>
        <v>E</v>
      </c>
      <c r="V92" s="143"/>
      <c r="W92" s="145" t="str">
        <f t="shared" si="114"/>
        <v>I</v>
      </c>
      <c r="X92" s="156">
        <f t="shared" si="115"/>
      </c>
      <c r="Y92" s="141">
        <f t="shared" si="116"/>
      </c>
    </row>
    <row r="93" spans="1:25" ht="12.75" customHeight="1">
      <c r="A93" s="180" t="str">
        <f t="shared" si="117"/>
        <v>D</v>
      </c>
      <c r="B93" s="181"/>
      <c r="C93" s="182" t="str">
        <f t="shared" si="102"/>
        <v>I</v>
      </c>
      <c r="D93" s="156">
        <f t="shared" si="103"/>
      </c>
      <c r="E93" s="141">
        <f t="shared" si="104"/>
      </c>
      <c r="F93" s="180" t="str">
        <f t="shared" si="118"/>
        <v>E</v>
      </c>
      <c r="G93" s="181"/>
      <c r="H93" s="182" t="str">
        <f t="shared" si="105"/>
        <v>F</v>
      </c>
      <c r="I93" s="156">
        <f t="shared" si="106"/>
      </c>
      <c r="J93" s="141">
        <f t="shared" si="107"/>
      </c>
      <c r="K93" s="180" t="str">
        <f t="shared" si="119"/>
        <v>E</v>
      </c>
      <c r="L93" s="181"/>
      <c r="M93" s="182" t="str">
        <f t="shared" si="108"/>
        <v>G</v>
      </c>
      <c r="N93" s="156">
        <f t="shared" si="109"/>
      </c>
      <c r="O93" s="141">
        <f t="shared" si="110"/>
      </c>
      <c r="P93" s="180" t="str">
        <f t="shared" si="120"/>
        <v>E</v>
      </c>
      <c r="Q93" s="181"/>
      <c r="R93" s="182" t="str">
        <f t="shared" si="111"/>
        <v>H</v>
      </c>
      <c r="S93" s="156">
        <f t="shared" si="112"/>
      </c>
      <c r="T93" s="141">
        <f t="shared" si="113"/>
      </c>
      <c r="U93" s="180" t="str">
        <f t="shared" si="121"/>
        <v>E</v>
      </c>
      <c r="V93" s="181"/>
      <c r="W93" s="182" t="str">
        <f t="shared" si="114"/>
        <v>I</v>
      </c>
      <c r="X93" s="156">
        <f t="shared" si="115"/>
      </c>
      <c r="Y93" s="141">
        <f t="shared" si="116"/>
      </c>
    </row>
    <row r="94" spans="1:25" ht="12.75" customHeight="1">
      <c r="A94" s="146" t="str">
        <f t="shared" si="117"/>
        <v>D</v>
      </c>
      <c r="B94" s="147"/>
      <c r="C94" s="148" t="str">
        <f t="shared" si="102"/>
        <v>I</v>
      </c>
      <c r="D94" s="157">
        <f t="shared" si="103"/>
      </c>
      <c r="E94" s="141">
        <f t="shared" si="104"/>
      </c>
      <c r="F94" s="146" t="str">
        <f t="shared" si="118"/>
        <v>E</v>
      </c>
      <c r="G94" s="147"/>
      <c r="H94" s="148" t="str">
        <f t="shared" si="105"/>
        <v>F</v>
      </c>
      <c r="I94" s="157">
        <f t="shared" si="106"/>
      </c>
      <c r="J94" s="141">
        <f t="shared" si="107"/>
      </c>
      <c r="K94" s="146" t="str">
        <f t="shared" si="119"/>
        <v>E</v>
      </c>
      <c r="L94" s="147"/>
      <c r="M94" s="148" t="str">
        <f t="shared" si="108"/>
        <v>G</v>
      </c>
      <c r="N94" s="157">
        <f t="shared" si="109"/>
      </c>
      <c r="O94" s="141">
        <f t="shared" si="110"/>
      </c>
      <c r="P94" s="146" t="str">
        <f t="shared" si="120"/>
        <v>E</v>
      </c>
      <c r="Q94" s="147"/>
      <c r="R94" s="148" t="str">
        <f t="shared" si="111"/>
        <v>H</v>
      </c>
      <c r="S94" s="157">
        <f t="shared" si="112"/>
      </c>
      <c r="T94" s="141">
        <f t="shared" si="113"/>
      </c>
      <c r="U94" s="146" t="str">
        <f t="shared" si="121"/>
        <v>E</v>
      </c>
      <c r="V94" s="147"/>
      <c r="W94" s="148" t="str">
        <f t="shared" si="114"/>
        <v>I</v>
      </c>
      <c r="X94" s="157">
        <f t="shared" si="115"/>
      </c>
      <c r="Y94" s="141">
        <f t="shared" si="116"/>
      </c>
    </row>
    <row r="95" spans="2:22" ht="12.75">
      <c r="B95" s="150"/>
      <c r="G95" s="150"/>
      <c r="L95" s="150"/>
      <c r="Q95" s="150"/>
      <c r="V95" s="150"/>
    </row>
    <row r="96" spans="1:25" ht="18.75">
      <c r="A96" s="183" t="str">
        <f>A97&amp;" "&amp;C97</f>
        <v>F G</v>
      </c>
      <c r="B96" s="467" t="s">
        <v>385</v>
      </c>
      <c r="C96" s="184"/>
      <c r="D96" s="185" t="s">
        <v>385</v>
      </c>
      <c r="E96" s="141"/>
      <c r="F96" s="183" t="str">
        <f>F97&amp;" "&amp;H97</f>
        <v>F H</v>
      </c>
      <c r="G96" s="467" t="s">
        <v>385</v>
      </c>
      <c r="H96" s="184"/>
      <c r="I96" s="185" t="s">
        <v>385</v>
      </c>
      <c r="J96" s="141"/>
      <c r="K96" s="183" t="str">
        <f>K97&amp;" "&amp;M97</f>
        <v>F I</v>
      </c>
      <c r="L96" s="467" t="s">
        <v>385</v>
      </c>
      <c r="M96" s="184"/>
      <c r="N96" s="185" t="s">
        <v>385</v>
      </c>
      <c r="O96" s="141"/>
      <c r="P96" s="183" t="str">
        <f>P97&amp;" "&amp;R97</f>
        <v>G H</v>
      </c>
      <c r="Q96" s="467" t="s">
        <v>385</v>
      </c>
      <c r="R96" s="184"/>
      <c r="S96" s="185" t="s">
        <v>385</v>
      </c>
      <c r="T96" s="141"/>
      <c r="U96" s="183" t="str">
        <f>U97&amp;" "&amp;W97</f>
        <v>G I</v>
      </c>
      <c r="V96" s="467" t="s">
        <v>385</v>
      </c>
      <c r="W96" s="184"/>
      <c r="X96" s="185" t="s">
        <v>385</v>
      </c>
      <c r="Y96" s="141"/>
    </row>
    <row r="97" spans="1:25" ht="12.75" customHeight="1">
      <c r="A97" s="149" t="s">
        <v>381</v>
      </c>
      <c r="B97" s="143"/>
      <c r="C97" s="143" t="s">
        <v>382</v>
      </c>
      <c r="D97" s="156">
        <f>IF(ISNUMBER(B97),10-B97,"")</f>
      </c>
      <c r="E97" s="141">
        <f>IF(ISNUMBER(B97),D97+B97,"")</f>
      </c>
      <c r="F97" s="149" t="s">
        <v>381</v>
      </c>
      <c r="G97" s="143"/>
      <c r="H97" s="143" t="s">
        <v>383</v>
      </c>
      <c r="I97" s="156">
        <f>IF(ISNUMBER(G97),10-G97,"")</f>
      </c>
      <c r="J97" s="141">
        <f>IF(ISNUMBER(G97),I97+G97,"")</f>
      </c>
      <c r="K97" s="149" t="s">
        <v>381</v>
      </c>
      <c r="L97" s="143"/>
      <c r="M97" s="143" t="s">
        <v>384</v>
      </c>
      <c r="N97" s="156">
        <f>IF(ISNUMBER(L97),10-L97,"")</f>
      </c>
      <c r="O97" s="141">
        <f>IF(ISNUMBER(L97),N97+L97,"")</f>
      </c>
      <c r="P97" s="149" t="s">
        <v>382</v>
      </c>
      <c r="Q97" s="143"/>
      <c r="R97" s="143" t="s">
        <v>383</v>
      </c>
      <c r="S97" s="156">
        <f>IF(ISNUMBER(Q97),10-Q97,"")</f>
      </c>
      <c r="T97" s="141">
        <f>IF(ISNUMBER(Q97),S97+Q97,"")</f>
      </c>
      <c r="U97" s="149" t="s">
        <v>382</v>
      </c>
      <c r="V97" s="143"/>
      <c r="W97" s="143" t="s">
        <v>384</v>
      </c>
      <c r="X97" s="156">
        <f>IF(ISNUMBER(V97),10-V97,"")</f>
      </c>
      <c r="Y97" s="141">
        <f>IF(ISNUMBER(V97),X97+V97,"")</f>
      </c>
    </row>
    <row r="98" spans="1:25" ht="12.75" customHeight="1">
      <c r="A98" s="180" t="str">
        <f>A97</f>
        <v>F</v>
      </c>
      <c r="B98" s="181"/>
      <c r="C98" s="182" t="str">
        <f aca="true" t="shared" si="122" ref="C98:C107">C97</f>
        <v>G</v>
      </c>
      <c r="D98" s="156">
        <f aca="true" t="shared" si="123" ref="D98:D107">IF(ISNUMBER(B98),10-B98,"")</f>
      </c>
      <c r="E98" s="141">
        <f aca="true" t="shared" si="124" ref="E98:E107">IF(ISNUMBER(B98),D98+B98,"")</f>
      </c>
      <c r="F98" s="180" t="str">
        <f>F97</f>
        <v>F</v>
      </c>
      <c r="G98" s="181"/>
      <c r="H98" s="182" t="str">
        <f aca="true" t="shared" si="125" ref="H98:H107">H97</f>
        <v>H</v>
      </c>
      <c r="I98" s="156">
        <f aca="true" t="shared" si="126" ref="I98:I107">IF(ISNUMBER(G98),10-G98,"")</f>
      </c>
      <c r="J98" s="141">
        <f aca="true" t="shared" si="127" ref="J98:J107">IF(ISNUMBER(G98),I98+G98,"")</f>
      </c>
      <c r="K98" s="180" t="str">
        <f>K97</f>
        <v>F</v>
      </c>
      <c r="L98" s="181"/>
      <c r="M98" s="182" t="str">
        <f aca="true" t="shared" si="128" ref="M98:M107">M97</f>
        <v>I</v>
      </c>
      <c r="N98" s="156">
        <f aca="true" t="shared" si="129" ref="N98:N107">IF(ISNUMBER(L98),10-L98,"")</f>
      </c>
      <c r="O98" s="141">
        <f aca="true" t="shared" si="130" ref="O98:O107">IF(ISNUMBER(L98),N98+L98,"")</f>
      </c>
      <c r="P98" s="180" t="str">
        <f>P97</f>
        <v>G</v>
      </c>
      <c r="Q98" s="181"/>
      <c r="R98" s="182" t="str">
        <f aca="true" t="shared" si="131" ref="R98:R107">R97</f>
        <v>H</v>
      </c>
      <c r="S98" s="156">
        <f aca="true" t="shared" si="132" ref="S98:S107">IF(ISNUMBER(Q98),10-Q98,"")</f>
      </c>
      <c r="T98" s="141">
        <f aca="true" t="shared" si="133" ref="T98:T107">IF(ISNUMBER(Q98),S98+Q98,"")</f>
      </c>
      <c r="U98" s="180" t="str">
        <f>U97</f>
        <v>G</v>
      </c>
      <c r="V98" s="181"/>
      <c r="W98" s="182" t="str">
        <f aca="true" t="shared" si="134" ref="W98:W107">W97</f>
        <v>I</v>
      </c>
      <c r="X98" s="156">
        <f aca="true" t="shared" si="135" ref="X98:X107">IF(ISNUMBER(V98),10-V98,"")</f>
      </c>
      <c r="Y98" s="141">
        <f aca="true" t="shared" si="136" ref="Y98:Y107">IF(ISNUMBER(V98),X98+V98,"")</f>
      </c>
    </row>
    <row r="99" spans="1:25" ht="12.75" customHeight="1">
      <c r="A99" s="144" t="str">
        <f aca="true" t="shared" si="137" ref="A99:A107">A98</f>
        <v>F</v>
      </c>
      <c r="B99" s="143"/>
      <c r="C99" s="145" t="str">
        <f t="shared" si="122"/>
        <v>G</v>
      </c>
      <c r="D99" s="156">
        <f t="shared" si="123"/>
      </c>
      <c r="E99" s="141">
        <f t="shared" si="124"/>
      </c>
      <c r="F99" s="144" t="str">
        <f aca="true" t="shared" si="138" ref="F99:F107">F98</f>
        <v>F</v>
      </c>
      <c r="G99" s="143"/>
      <c r="H99" s="145" t="str">
        <f t="shared" si="125"/>
        <v>H</v>
      </c>
      <c r="I99" s="156">
        <f t="shared" si="126"/>
      </c>
      <c r="J99" s="141">
        <f t="shared" si="127"/>
      </c>
      <c r="K99" s="144" t="str">
        <f aca="true" t="shared" si="139" ref="K99:K107">K98</f>
        <v>F</v>
      </c>
      <c r="L99" s="143"/>
      <c r="M99" s="145" t="str">
        <f t="shared" si="128"/>
        <v>I</v>
      </c>
      <c r="N99" s="156">
        <f t="shared" si="129"/>
      </c>
      <c r="O99" s="141">
        <f t="shared" si="130"/>
      </c>
      <c r="P99" s="144" t="str">
        <f aca="true" t="shared" si="140" ref="P99:P107">P98</f>
        <v>G</v>
      </c>
      <c r="Q99" s="143"/>
      <c r="R99" s="145" t="str">
        <f t="shared" si="131"/>
        <v>H</v>
      </c>
      <c r="S99" s="156">
        <f t="shared" si="132"/>
      </c>
      <c r="T99" s="141">
        <f t="shared" si="133"/>
      </c>
      <c r="U99" s="144" t="str">
        <f aca="true" t="shared" si="141" ref="U99:U107">U98</f>
        <v>G</v>
      </c>
      <c r="V99" s="143"/>
      <c r="W99" s="145" t="str">
        <f t="shared" si="134"/>
        <v>I</v>
      </c>
      <c r="X99" s="156">
        <f t="shared" si="135"/>
      </c>
      <c r="Y99" s="141">
        <f t="shared" si="136"/>
      </c>
    </row>
    <row r="100" spans="1:25" ht="12.75" customHeight="1">
      <c r="A100" s="180" t="str">
        <f t="shared" si="137"/>
        <v>F</v>
      </c>
      <c r="B100" s="181"/>
      <c r="C100" s="182" t="str">
        <f t="shared" si="122"/>
        <v>G</v>
      </c>
      <c r="D100" s="156">
        <f t="shared" si="123"/>
      </c>
      <c r="E100" s="141">
        <f t="shared" si="124"/>
      </c>
      <c r="F100" s="180" t="str">
        <f t="shared" si="138"/>
        <v>F</v>
      </c>
      <c r="G100" s="181"/>
      <c r="H100" s="182" t="str">
        <f t="shared" si="125"/>
        <v>H</v>
      </c>
      <c r="I100" s="156">
        <f t="shared" si="126"/>
      </c>
      <c r="J100" s="141">
        <f t="shared" si="127"/>
      </c>
      <c r="K100" s="180" t="str">
        <f t="shared" si="139"/>
        <v>F</v>
      </c>
      <c r="L100" s="181"/>
      <c r="M100" s="182" t="str">
        <f t="shared" si="128"/>
        <v>I</v>
      </c>
      <c r="N100" s="156">
        <f t="shared" si="129"/>
      </c>
      <c r="O100" s="141">
        <f t="shared" si="130"/>
      </c>
      <c r="P100" s="180" t="str">
        <f t="shared" si="140"/>
        <v>G</v>
      </c>
      <c r="Q100" s="181"/>
      <c r="R100" s="182" t="str">
        <f t="shared" si="131"/>
        <v>H</v>
      </c>
      <c r="S100" s="156">
        <f t="shared" si="132"/>
      </c>
      <c r="T100" s="141">
        <f t="shared" si="133"/>
      </c>
      <c r="U100" s="180" t="str">
        <f t="shared" si="141"/>
        <v>G</v>
      </c>
      <c r="V100" s="181"/>
      <c r="W100" s="182" t="str">
        <f t="shared" si="134"/>
        <v>I</v>
      </c>
      <c r="X100" s="156">
        <f t="shared" si="135"/>
      </c>
      <c r="Y100" s="141">
        <f t="shared" si="136"/>
      </c>
    </row>
    <row r="101" spans="1:25" ht="12.75" customHeight="1">
      <c r="A101" s="144" t="str">
        <f t="shared" si="137"/>
        <v>F</v>
      </c>
      <c r="B101" s="143"/>
      <c r="C101" s="145" t="str">
        <f t="shared" si="122"/>
        <v>G</v>
      </c>
      <c r="D101" s="156">
        <f t="shared" si="123"/>
      </c>
      <c r="E101" s="141">
        <f t="shared" si="124"/>
      </c>
      <c r="F101" s="144" t="str">
        <f t="shared" si="138"/>
        <v>F</v>
      </c>
      <c r="G101" s="143"/>
      <c r="H101" s="145" t="str">
        <f t="shared" si="125"/>
        <v>H</v>
      </c>
      <c r="I101" s="156">
        <f t="shared" si="126"/>
      </c>
      <c r="J101" s="141">
        <f t="shared" si="127"/>
      </c>
      <c r="K101" s="144" t="str">
        <f t="shared" si="139"/>
        <v>F</v>
      </c>
      <c r="L101" s="143"/>
      <c r="M101" s="145" t="str">
        <f t="shared" si="128"/>
        <v>I</v>
      </c>
      <c r="N101" s="156">
        <f t="shared" si="129"/>
      </c>
      <c r="O101" s="141">
        <f t="shared" si="130"/>
      </c>
      <c r="P101" s="144" t="str">
        <f t="shared" si="140"/>
        <v>G</v>
      </c>
      <c r="Q101" s="143"/>
      <c r="R101" s="145" t="str">
        <f t="shared" si="131"/>
        <v>H</v>
      </c>
      <c r="S101" s="156">
        <f t="shared" si="132"/>
      </c>
      <c r="T101" s="141">
        <f t="shared" si="133"/>
      </c>
      <c r="U101" s="144" t="str">
        <f t="shared" si="141"/>
        <v>G</v>
      </c>
      <c r="V101" s="143"/>
      <c r="W101" s="145" t="str">
        <f t="shared" si="134"/>
        <v>I</v>
      </c>
      <c r="X101" s="156">
        <f t="shared" si="135"/>
      </c>
      <c r="Y101" s="141">
        <f t="shared" si="136"/>
      </c>
    </row>
    <row r="102" spans="1:25" ht="12.75" customHeight="1">
      <c r="A102" s="180" t="str">
        <f t="shared" si="137"/>
        <v>F</v>
      </c>
      <c r="B102" s="181"/>
      <c r="C102" s="182" t="str">
        <f t="shared" si="122"/>
        <v>G</v>
      </c>
      <c r="D102" s="156">
        <f t="shared" si="123"/>
      </c>
      <c r="E102" s="141">
        <f t="shared" si="124"/>
      </c>
      <c r="F102" s="180" t="str">
        <f t="shared" si="138"/>
        <v>F</v>
      </c>
      <c r="G102" s="181"/>
      <c r="H102" s="182" t="str">
        <f t="shared" si="125"/>
        <v>H</v>
      </c>
      <c r="I102" s="156">
        <f t="shared" si="126"/>
      </c>
      <c r="J102" s="141">
        <f t="shared" si="127"/>
      </c>
      <c r="K102" s="180" t="str">
        <f t="shared" si="139"/>
        <v>F</v>
      </c>
      <c r="L102" s="181"/>
      <c r="M102" s="182" t="str">
        <f t="shared" si="128"/>
        <v>I</v>
      </c>
      <c r="N102" s="156">
        <f t="shared" si="129"/>
      </c>
      <c r="O102" s="141">
        <f t="shared" si="130"/>
      </c>
      <c r="P102" s="180" t="str">
        <f t="shared" si="140"/>
        <v>G</v>
      </c>
      <c r="Q102" s="181"/>
      <c r="R102" s="182" t="str">
        <f t="shared" si="131"/>
        <v>H</v>
      </c>
      <c r="S102" s="156">
        <f t="shared" si="132"/>
      </c>
      <c r="T102" s="141">
        <f t="shared" si="133"/>
      </c>
      <c r="U102" s="180" t="str">
        <f t="shared" si="141"/>
        <v>G</v>
      </c>
      <c r="V102" s="181"/>
      <c r="W102" s="182" t="str">
        <f t="shared" si="134"/>
        <v>I</v>
      </c>
      <c r="X102" s="156">
        <f t="shared" si="135"/>
      </c>
      <c r="Y102" s="141">
        <f t="shared" si="136"/>
      </c>
    </row>
    <row r="103" spans="1:25" ht="12.75" customHeight="1">
      <c r="A103" s="144" t="str">
        <f t="shared" si="137"/>
        <v>F</v>
      </c>
      <c r="B103" s="143"/>
      <c r="C103" s="145" t="str">
        <f t="shared" si="122"/>
        <v>G</v>
      </c>
      <c r="D103" s="156">
        <f t="shared" si="123"/>
      </c>
      <c r="E103" s="141">
        <f t="shared" si="124"/>
      </c>
      <c r="F103" s="144" t="str">
        <f t="shared" si="138"/>
        <v>F</v>
      </c>
      <c r="G103" s="143"/>
      <c r="H103" s="145" t="str">
        <f t="shared" si="125"/>
        <v>H</v>
      </c>
      <c r="I103" s="156">
        <f t="shared" si="126"/>
      </c>
      <c r="J103" s="141">
        <f t="shared" si="127"/>
      </c>
      <c r="K103" s="144" t="str">
        <f t="shared" si="139"/>
        <v>F</v>
      </c>
      <c r="L103" s="143"/>
      <c r="M103" s="145" t="str">
        <f t="shared" si="128"/>
        <v>I</v>
      </c>
      <c r="N103" s="156">
        <f t="shared" si="129"/>
      </c>
      <c r="O103" s="141">
        <f t="shared" si="130"/>
      </c>
      <c r="P103" s="144" t="str">
        <f t="shared" si="140"/>
        <v>G</v>
      </c>
      <c r="Q103" s="143"/>
      <c r="R103" s="145" t="str">
        <f t="shared" si="131"/>
        <v>H</v>
      </c>
      <c r="S103" s="156">
        <f t="shared" si="132"/>
      </c>
      <c r="T103" s="141">
        <f t="shared" si="133"/>
      </c>
      <c r="U103" s="144" t="str">
        <f t="shared" si="141"/>
        <v>G</v>
      </c>
      <c r="V103" s="143"/>
      <c r="W103" s="145" t="str">
        <f t="shared" si="134"/>
        <v>I</v>
      </c>
      <c r="X103" s="156">
        <f t="shared" si="135"/>
      </c>
      <c r="Y103" s="141">
        <f t="shared" si="136"/>
      </c>
    </row>
    <row r="104" spans="1:25" ht="12.75" customHeight="1">
      <c r="A104" s="180" t="str">
        <f t="shared" si="137"/>
        <v>F</v>
      </c>
      <c r="B104" s="181"/>
      <c r="C104" s="182" t="str">
        <f t="shared" si="122"/>
        <v>G</v>
      </c>
      <c r="D104" s="156">
        <f t="shared" si="123"/>
      </c>
      <c r="E104" s="141">
        <f t="shared" si="124"/>
      </c>
      <c r="F104" s="180" t="str">
        <f t="shared" si="138"/>
        <v>F</v>
      </c>
      <c r="G104" s="181"/>
      <c r="H104" s="182" t="str">
        <f t="shared" si="125"/>
        <v>H</v>
      </c>
      <c r="I104" s="156">
        <f t="shared" si="126"/>
      </c>
      <c r="J104" s="141">
        <f t="shared" si="127"/>
      </c>
      <c r="K104" s="180" t="str">
        <f t="shared" si="139"/>
        <v>F</v>
      </c>
      <c r="L104" s="181"/>
      <c r="M104" s="182" t="str">
        <f t="shared" si="128"/>
        <v>I</v>
      </c>
      <c r="N104" s="156">
        <f t="shared" si="129"/>
      </c>
      <c r="O104" s="141">
        <f t="shared" si="130"/>
      </c>
      <c r="P104" s="180" t="str">
        <f t="shared" si="140"/>
        <v>G</v>
      </c>
      <c r="Q104" s="181"/>
      <c r="R104" s="182" t="str">
        <f t="shared" si="131"/>
        <v>H</v>
      </c>
      <c r="S104" s="156">
        <f t="shared" si="132"/>
      </c>
      <c r="T104" s="141">
        <f t="shared" si="133"/>
      </c>
      <c r="U104" s="180" t="str">
        <f t="shared" si="141"/>
        <v>G</v>
      </c>
      <c r="V104" s="181"/>
      <c r="W104" s="182" t="str">
        <f t="shared" si="134"/>
        <v>I</v>
      </c>
      <c r="X104" s="156">
        <f t="shared" si="135"/>
      </c>
      <c r="Y104" s="141">
        <f t="shared" si="136"/>
      </c>
    </row>
    <row r="105" spans="1:25" ht="12.75" customHeight="1">
      <c r="A105" s="144" t="str">
        <f t="shared" si="137"/>
        <v>F</v>
      </c>
      <c r="B105" s="143"/>
      <c r="C105" s="145" t="str">
        <f t="shared" si="122"/>
        <v>G</v>
      </c>
      <c r="D105" s="156">
        <f t="shared" si="123"/>
      </c>
      <c r="E105" s="141">
        <f t="shared" si="124"/>
      </c>
      <c r="F105" s="144" t="str">
        <f t="shared" si="138"/>
        <v>F</v>
      </c>
      <c r="G105" s="143"/>
      <c r="H105" s="145" t="str">
        <f t="shared" si="125"/>
        <v>H</v>
      </c>
      <c r="I105" s="156">
        <f t="shared" si="126"/>
      </c>
      <c r="J105" s="141">
        <f t="shared" si="127"/>
      </c>
      <c r="K105" s="144" t="str">
        <f t="shared" si="139"/>
        <v>F</v>
      </c>
      <c r="L105" s="143"/>
      <c r="M105" s="145" t="str">
        <f t="shared" si="128"/>
        <v>I</v>
      </c>
      <c r="N105" s="156">
        <f t="shared" si="129"/>
      </c>
      <c r="O105" s="141">
        <f t="shared" si="130"/>
      </c>
      <c r="P105" s="144" t="str">
        <f t="shared" si="140"/>
        <v>G</v>
      </c>
      <c r="Q105" s="143"/>
      <c r="R105" s="145" t="str">
        <f t="shared" si="131"/>
        <v>H</v>
      </c>
      <c r="S105" s="156">
        <f t="shared" si="132"/>
      </c>
      <c r="T105" s="141">
        <f t="shared" si="133"/>
      </c>
      <c r="U105" s="144" t="str">
        <f t="shared" si="141"/>
        <v>G</v>
      </c>
      <c r="V105" s="143"/>
      <c r="W105" s="145" t="str">
        <f t="shared" si="134"/>
        <v>I</v>
      </c>
      <c r="X105" s="156">
        <f t="shared" si="135"/>
      </c>
      <c r="Y105" s="141">
        <f t="shared" si="136"/>
      </c>
    </row>
    <row r="106" spans="1:25" ht="12.75" customHeight="1">
      <c r="A106" s="180" t="str">
        <f t="shared" si="137"/>
        <v>F</v>
      </c>
      <c r="B106" s="181"/>
      <c r="C106" s="182" t="str">
        <f t="shared" si="122"/>
        <v>G</v>
      </c>
      <c r="D106" s="156">
        <f t="shared" si="123"/>
      </c>
      <c r="E106" s="141">
        <f t="shared" si="124"/>
      </c>
      <c r="F106" s="180" t="str">
        <f t="shared" si="138"/>
        <v>F</v>
      </c>
      <c r="G106" s="181"/>
      <c r="H106" s="182" t="str">
        <f t="shared" si="125"/>
        <v>H</v>
      </c>
      <c r="I106" s="156">
        <f t="shared" si="126"/>
      </c>
      <c r="J106" s="141">
        <f t="shared" si="127"/>
      </c>
      <c r="K106" s="180" t="str">
        <f t="shared" si="139"/>
        <v>F</v>
      </c>
      <c r="L106" s="181"/>
      <c r="M106" s="182" t="str">
        <f t="shared" si="128"/>
        <v>I</v>
      </c>
      <c r="N106" s="156">
        <f t="shared" si="129"/>
      </c>
      <c r="O106" s="141">
        <f t="shared" si="130"/>
      </c>
      <c r="P106" s="180" t="str">
        <f t="shared" si="140"/>
        <v>G</v>
      </c>
      <c r="Q106" s="181"/>
      <c r="R106" s="182" t="str">
        <f t="shared" si="131"/>
        <v>H</v>
      </c>
      <c r="S106" s="156">
        <f t="shared" si="132"/>
      </c>
      <c r="T106" s="141">
        <f t="shared" si="133"/>
      </c>
      <c r="U106" s="180" t="str">
        <f t="shared" si="141"/>
        <v>G</v>
      </c>
      <c r="V106" s="181"/>
      <c r="W106" s="182" t="str">
        <f t="shared" si="134"/>
        <v>I</v>
      </c>
      <c r="X106" s="156">
        <f t="shared" si="135"/>
      </c>
      <c r="Y106" s="141">
        <f t="shared" si="136"/>
      </c>
    </row>
    <row r="107" spans="1:25" ht="12.75" customHeight="1">
      <c r="A107" s="146" t="str">
        <f t="shared" si="137"/>
        <v>F</v>
      </c>
      <c r="B107" s="147"/>
      <c r="C107" s="148" t="str">
        <f t="shared" si="122"/>
        <v>G</v>
      </c>
      <c r="D107" s="157">
        <f t="shared" si="123"/>
      </c>
      <c r="E107" s="141">
        <f t="shared" si="124"/>
      </c>
      <c r="F107" s="146" t="str">
        <f t="shared" si="138"/>
        <v>F</v>
      </c>
      <c r="G107" s="147"/>
      <c r="H107" s="148" t="str">
        <f t="shared" si="125"/>
        <v>H</v>
      </c>
      <c r="I107" s="157">
        <f t="shared" si="126"/>
      </c>
      <c r="J107" s="141">
        <f t="shared" si="127"/>
      </c>
      <c r="K107" s="146" t="str">
        <f t="shared" si="139"/>
        <v>F</v>
      </c>
      <c r="L107" s="147"/>
      <c r="M107" s="148" t="str">
        <f t="shared" si="128"/>
        <v>I</v>
      </c>
      <c r="N107" s="157">
        <f t="shared" si="129"/>
      </c>
      <c r="O107" s="141">
        <f t="shared" si="130"/>
      </c>
      <c r="P107" s="146" t="str">
        <f t="shared" si="140"/>
        <v>G</v>
      </c>
      <c r="Q107" s="147"/>
      <c r="R107" s="148" t="str">
        <f t="shared" si="131"/>
        <v>H</v>
      </c>
      <c r="S107" s="157">
        <f t="shared" si="132"/>
      </c>
      <c r="T107" s="141">
        <f t="shared" si="133"/>
      </c>
      <c r="U107" s="146" t="str">
        <f t="shared" si="141"/>
        <v>G</v>
      </c>
      <c r="V107" s="147"/>
      <c r="W107" s="148" t="str">
        <f t="shared" si="134"/>
        <v>I</v>
      </c>
      <c r="X107" s="157">
        <f t="shared" si="135"/>
      </c>
      <c r="Y107" s="141">
        <f t="shared" si="136"/>
      </c>
    </row>
    <row r="108" ht="12.75">
      <c r="B108" s="150"/>
    </row>
    <row r="109" spans="1:4" ht="18.75">
      <c r="A109" s="183" t="str">
        <f>A110&amp;" "&amp;C110</f>
        <v>H I</v>
      </c>
      <c r="B109" s="467" t="s">
        <v>385</v>
      </c>
      <c r="C109" s="184"/>
      <c r="D109" s="185" t="s">
        <v>385</v>
      </c>
    </row>
    <row r="110" spans="1:4" ht="12.75" customHeight="1">
      <c r="A110" s="149" t="s">
        <v>383</v>
      </c>
      <c r="B110" s="143"/>
      <c r="C110" s="143" t="s">
        <v>384</v>
      </c>
      <c r="D110" s="156">
        <f>IF(ISNUMBER(B110),10-B110,"")</f>
      </c>
    </row>
    <row r="111" spans="1:4" ht="12.75" customHeight="1">
      <c r="A111" s="180" t="str">
        <f>A110</f>
        <v>H</v>
      </c>
      <c r="B111" s="181"/>
      <c r="C111" s="182" t="str">
        <f aca="true" t="shared" si="142" ref="C111:C120">C110</f>
        <v>I</v>
      </c>
      <c r="D111" s="156">
        <f aca="true" t="shared" si="143" ref="D111:D120">IF(ISNUMBER(B111),10-B111,"")</f>
      </c>
    </row>
    <row r="112" spans="1:4" ht="12.75" customHeight="1">
      <c r="A112" s="144" t="str">
        <f aca="true" t="shared" si="144" ref="A112:A120">A111</f>
        <v>H</v>
      </c>
      <c r="B112" s="143"/>
      <c r="C112" s="145" t="str">
        <f t="shared" si="142"/>
        <v>I</v>
      </c>
      <c r="D112" s="156">
        <f t="shared" si="143"/>
      </c>
    </row>
    <row r="113" spans="1:4" ht="12.75" customHeight="1">
      <c r="A113" s="180" t="str">
        <f t="shared" si="144"/>
        <v>H</v>
      </c>
      <c r="B113" s="181"/>
      <c r="C113" s="182" t="str">
        <f t="shared" si="142"/>
        <v>I</v>
      </c>
      <c r="D113" s="156">
        <f t="shared" si="143"/>
      </c>
    </row>
    <row r="114" spans="1:4" ht="12.75" customHeight="1">
      <c r="A114" s="144" t="str">
        <f t="shared" si="144"/>
        <v>H</v>
      </c>
      <c r="B114" s="143"/>
      <c r="C114" s="145" t="str">
        <f t="shared" si="142"/>
        <v>I</v>
      </c>
      <c r="D114" s="156">
        <f t="shared" si="143"/>
      </c>
    </row>
    <row r="115" spans="1:4" ht="12.75" customHeight="1">
      <c r="A115" s="180" t="str">
        <f t="shared" si="144"/>
        <v>H</v>
      </c>
      <c r="B115" s="181"/>
      <c r="C115" s="182" t="str">
        <f t="shared" si="142"/>
        <v>I</v>
      </c>
      <c r="D115" s="156">
        <f t="shared" si="143"/>
      </c>
    </row>
    <row r="116" spans="1:4" ht="12.75" customHeight="1">
      <c r="A116" s="144" t="str">
        <f t="shared" si="144"/>
        <v>H</v>
      </c>
      <c r="B116" s="143"/>
      <c r="C116" s="145" t="str">
        <f t="shared" si="142"/>
        <v>I</v>
      </c>
      <c r="D116" s="156">
        <f t="shared" si="143"/>
      </c>
    </row>
    <row r="117" spans="1:4" ht="12.75" customHeight="1">
      <c r="A117" s="180" t="str">
        <f t="shared" si="144"/>
        <v>H</v>
      </c>
      <c r="B117" s="181"/>
      <c r="C117" s="182" t="str">
        <f t="shared" si="142"/>
        <v>I</v>
      </c>
      <c r="D117" s="156">
        <f t="shared" si="143"/>
      </c>
    </row>
    <row r="118" spans="1:4" ht="12.75" customHeight="1">
      <c r="A118" s="144" t="str">
        <f t="shared" si="144"/>
        <v>H</v>
      </c>
      <c r="B118" s="143"/>
      <c r="C118" s="145" t="str">
        <f t="shared" si="142"/>
        <v>I</v>
      </c>
      <c r="D118" s="156">
        <f t="shared" si="143"/>
      </c>
    </row>
    <row r="119" spans="1:4" ht="12.75" customHeight="1">
      <c r="A119" s="180" t="str">
        <f t="shared" si="144"/>
        <v>H</v>
      </c>
      <c r="B119" s="181"/>
      <c r="C119" s="182" t="str">
        <f t="shared" si="142"/>
        <v>I</v>
      </c>
      <c r="D119" s="156">
        <f t="shared" si="143"/>
      </c>
    </row>
    <row r="120" spans="1:4" ht="12.75" customHeight="1">
      <c r="A120" s="146" t="str">
        <f t="shared" si="144"/>
        <v>H</v>
      </c>
      <c r="B120" s="147"/>
      <c r="C120" s="148" t="str">
        <f t="shared" si="142"/>
        <v>I</v>
      </c>
      <c r="D120" s="157">
        <f t="shared" si="143"/>
      </c>
    </row>
  </sheetData>
  <sheetProtection sheet="1"/>
  <mergeCells count="14">
    <mergeCell ref="A1:Y1"/>
    <mergeCell ref="H11:Y11"/>
    <mergeCell ref="H12:Y12"/>
    <mergeCell ref="H13:Y13"/>
    <mergeCell ref="E6:Y6"/>
    <mergeCell ref="E7:F7"/>
    <mergeCell ref="A6:C6"/>
    <mergeCell ref="H15:Y15"/>
    <mergeCell ref="H16:Y16"/>
    <mergeCell ref="H14:Y14"/>
    <mergeCell ref="G7:Y7"/>
    <mergeCell ref="H8:Y8"/>
    <mergeCell ref="H9:Y9"/>
    <mergeCell ref="H10:Y10"/>
  </mergeCells>
  <conditionalFormatting sqref="E19:E29 J19:J29 O19:O29 T19:T29 E32:E42 J32:J42 O32:O42 T32:T42 E45:E55 J45:J55 O45:O55 T45:T55 E58:E68 J58:J68 O58:O68 T58:T68 Y19:Y29 Y32:Y42 Y45:Y55 Y58:Y68 E71:E81 J71:J81 O71:O81 T71:T81 E84:E94 J84:J94 O84:O94 T84:T94 Y71:Y81 Y84:Y94 E97:E107 J97:J107 O97:O107 T97:T107 Y97:Y107">
    <cfRule type="cellIs" priority="1" dxfId="0" operator="equal" stopIfTrue="1">
      <formula>10</formula>
    </cfRule>
  </conditionalFormatting>
  <dataValidations count="2">
    <dataValidation errorStyle="warning" type="whole" allowBlank="1" showInputMessage="1" showErrorMessage="1" errorTitle="Erreur de saisie !" error="Vous devez saisir une valeur comprise entre 0 et 10." sqref="B19:B29 V97:V107 Q97:Q107 L97:L107 G97:G107 B97:B107 V84:V94 Q84:Q94 L84:L94 G84:G94 B84:B94 V71:V81 Q71:Q81 L71:L81 G71:G81 B71:B81 V58:V68 Q58:Q68 L58:L68 G58:G68 B58:B68 V45:V55 Q45:Q55 L45:L55 G45:G55 B45:B55 V32:V42 Q32:Q42 L32:L42 G32:G42 B32:B42 V19:V29 Q19:Q29 L19:L29 G19:G29 B110:B120">
      <formula1>0</formula1>
      <formula2>10</formula2>
    </dataValidation>
    <dataValidation type="list" allowBlank="1" showInputMessage="1" showErrorMessage="1" sqref="A19 R97 P97 M97 K97 H97 F97 C97 A97 W97 U97 R71 P71 M71 K71 H71 F71 C71 A71 W58 U58 R58 P58 M58 K58 H58 F58 C58 A58 W45 U45 W32 U32 R32 P32 M32 K32 H32 F32 C32 A32 W84 U84 R45 P45 M45 K45 H45 F45 C45 A45 W19 U19 R84 P84 M84 K84 H84 F84 C84 A84 R19 P19 M19 K19 H19 F19 W71 U71 C19 C110 A110">
      <formula1>$G$8:$G$16</formula1>
    </dataValidation>
  </dataValidations>
  <printOptions/>
  <pageMargins left="0.3937007874015748" right="0.3937007874015748" top="0.7874015748031497" bottom="0.5905511811023623" header="0.5118110236220472" footer="0.5118110236220472"/>
  <pageSetup horizontalDpi="300" verticalDpi="300" orientation="landscape" paperSize="9" scale="80" r:id="rId2"/>
  <headerFooter alignWithMargins="0">
    <oddHeader>&amp;L&amp;F&amp;R2013</oddHeader>
    <oddFooter>&amp;C&amp;A&amp;R&amp;P</oddFooter>
  </headerFooter>
  <drawing r:id="rId1"/>
</worksheet>
</file>

<file path=xl/worksheets/sheet11.xml><?xml version="1.0" encoding="utf-8"?>
<worksheet xmlns="http://schemas.openxmlformats.org/spreadsheetml/2006/main" xmlns:r="http://schemas.openxmlformats.org/officeDocument/2006/relationships">
  <sheetPr codeName="Feuil11"/>
  <dimension ref="A1:I21"/>
  <sheetViews>
    <sheetView zoomScale="75" zoomScaleNormal="75" zoomScalePageLayoutView="0" workbookViewId="0" topLeftCell="A1">
      <selection activeCell="K13" sqref="K13"/>
    </sheetView>
  </sheetViews>
  <sheetFormatPr defaultColWidth="11.421875" defaultRowHeight="12.75"/>
  <cols>
    <col min="1" max="1" width="27.8515625" style="57" customWidth="1"/>
    <col min="2" max="2" width="18.8515625" style="58" customWidth="1"/>
    <col min="3" max="8" width="22.140625" style="58" customWidth="1"/>
    <col min="9" max="9" width="22.140625" style="0" customWidth="1"/>
  </cols>
  <sheetData>
    <row r="1" spans="1:9" s="59" customFormat="1" ht="25.5" customHeight="1">
      <c r="A1" s="806" t="s">
        <v>386</v>
      </c>
      <c r="B1" s="806"/>
      <c r="C1" s="806"/>
      <c r="D1" s="806"/>
      <c r="E1" s="806"/>
      <c r="F1" s="806"/>
      <c r="G1" s="806"/>
      <c r="H1" s="806"/>
      <c r="I1" s="806"/>
    </row>
    <row r="2" spans="1:8" s="62" customFormat="1" ht="16.5" customHeight="1">
      <c r="A2" s="96"/>
      <c r="B2" s="91"/>
      <c r="C2" s="91"/>
      <c r="D2" s="91"/>
      <c r="E2" s="60"/>
      <c r="F2" s="61"/>
      <c r="G2" s="60"/>
      <c r="H2" s="60"/>
    </row>
    <row r="3" spans="1:8" s="62" customFormat="1" ht="20.25" customHeight="1">
      <c r="A3" s="934"/>
      <c r="B3" s="934"/>
      <c r="C3" s="934"/>
      <c r="D3" s="934"/>
      <c r="E3" s="60"/>
      <c r="F3" s="60"/>
      <c r="G3" s="60"/>
      <c r="H3" s="60"/>
    </row>
    <row r="4" spans="1:8" s="62" customFormat="1" ht="20.25" customHeight="1">
      <c r="A4" s="934"/>
      <c r="B4" s="934"/>
      <c r="C4" s="934"/>
      <c r="D4" s="934"/>
      <c r="E4" s="60"/>
      <c r="F4" s="60"/>
      <c r="G4" s="60"/>
      <c r="H4" s="60"/>
    </row>
    <row r="5" spans="1:8" s="62" customFormat="1" ht="20.25" customHeight="1">
      <c r="A5" s="934"/>
      <c r="B5" s="934"/>
      <c r="C5" s="934"/>
      <c r="D5" s="934"/>
      <c r="E5" s="60"/>
      <c r="F5" s="60"/>
      <c r="G5" s="60"/>
      <c r="H5" s="60"/>
    </row>
    <row r="6" spans="1:8" s="62" customFormat="1" ht="20.25" customHeight="1">
      <c r="A6" s="934"/>
      <c r="B6" s="934"/>
      <c r="C6" s="934"/>
      <c r="D6" s="934"/>
      <c r="E6" s="60"/>
      <c r="F6" s="60"/>
      <c r="G6" s="60"/>
      <c r="H6" s="60"/>
    </row>
    <row r="7" spans="1:8" s="62" customFormat="1" ht="20.25" customHeight="1">
      <c r="A7" s="934"/>
      <c r="B7" s="934"/>
      <c r="C7" s="934"/>
      <c r="D7" s="934"/>
      <c r="E7" s="60"/>
      <c r="F7" s="60"/>
      <c r="G7" s="60"/>
      <c r="H7" s="60"/>
    </row>
    <row r="8" spans="1:8" s="62" customFormat="1" ht="116.25" customHeight="1">
      <c r="A8" s="934"/>
      <c r="B8" s="934"/>
      <c r="C8" s="934"/>
      <c r="D8" s="934"/>
      <c r="E8" s="60"/>
      <c r="F8" s="60"/>
      <c r="G8" s="60"/>
      <c r="H8" s="60"/>
    </row>
    <row r="10" spans="1:9" s="64" customFormat="1" ht="28.5" customHeight="1">
      <c r="A10" s="935" t="s">
        <v>387</v>
      </c>
      <c r="B10" s="63"/>
      <c r="C10" s="63" t="s">
        <v>388</v>
      </c>
      <c r="D10" s="63" t="s">
        <v>556</v>
      </c>
      <c r="E10" s="63" t="s">
        <v>557</v>
      </c>
      <c r="F10" s="63" t="s">
        <v>558</v>
      </c>
      <c r="G10" s="63" t="s">
        <v>559</v>
      </c>
      <c r="H10" s="63" t="s">
        <v>560</v>
      </c>
      <c r="I10" s="63" t="s">
        <v>561</v>
      </c>
    </row>
    <row r="11" spans="1:9" s="65" customFormat="1" ht="84" customHeight="1">
      <c r="A11" s="935"/>
      <c r="B11" s="94" t="s">
        <v>389</v>
      </c>
      <c r="C11" s="92">
        <f>IF(ISBLANK('3-Cahier'!A91),"",'3-Cahier'!A91)</f>
      </c>
      <c r="D11" s="92">
        <f>IF(ISBLANK('3-Cahier'!A92),"",'3-Cahier'!A92)</f>
      </c>
      <c r="E11" s="92">
        <f>IF(ISBLANK('3-Cahier'!A93),"",'3-Cahier'!A93)</f>
      </c>
      <c r="F11" s="92">
        <f>IF(ISBLANK('3-Cahier'!A94),"",'3-Cahier'!A94)</f>
      </c>
      <c r="G11" s="92">
        <f>IF(ISBLANK('3-Cahier'!A95),"",'3-Cahier'!A95)</f>
      </c>
      <c r="H11" s="92">
        <f>IF(ISBLANK('3-Cahier'!A96),"",'3-Cahier'!A96)</f>
      </c>
      <c r="I11" s="92">
        <f>IF(ISBLANK('3-Cahier'!A97),"",'3-Cahier'!A97)</f>
      </c>
    </row>
    <row r="12" spans="1:9" s="45" customFormat="1" ht="49.5" customHeight="1">
      <c r="A12" s="95" t="s">
        <v>332</v>
      </c>
      <c r="B12" s="67" t="s">
        <v>390</v>
      </c>
      <c r="C12" s="468"/>
      <c r="D12" s="468"/>
      <c r="E12" s="468"/>
      <c r="F12" s="468"/>
      <c r="G12" s="468"/>
      <c r="H12" s="468"/>
      <c r="I12" s="468"/>
    </row>
    <row r="13" spans="1:9" s="45" customFormat="1" ht="49.5" customHeight="1">
      <c r="A13" s="95" t="s">
        <v>333</v>
      </c>
      <c r="B13" s="67" t="s">
        <v>390</v>
      </c>
      <c r="C13" s="468"/>
      <c r="D13" s="468"/>
      <c r="E13" s="468"/>
      <c r="F13" s="470"/>
      <c r="G13" s="468"/>
      <c r="H13" s="468"/>
      <c r="I13" s="468"/>
    </row>
    <row r="14" spans="1:9" s="45" customFormat="1" ht="49.5" customHeight="1">
      <c r="A14" s="66" t="s">
        <v>391</v>
      </c>
      <c r="B14" s="67" t="s">
        <v>390</v>
      </c>
      <c r="C14" s="468"/>
      <c r="D14" s="468"/>
      <c r="E14" s="468"/>
      <c r="F14" s="468"/>
      <c r="G14" s="468"/>
      <c r="H14" s="468"/>
      <c r="I14" s="468"/>
    </row>
    <row r="15" spans="1:9" s="45" customFormat="1" ht="48" customHeight="1">
      <c r="A15" s="66" t="s">
        <v>392</v>
      </c>
      <c r="B15" s="67" t="s">
        <v>393</v>
      </c>
      <c r="C15" s="468"/>
      <c r="D15" s="468"/>
      <c r="E15" s="468"/>
      <c r="F15" s="468"/>
      <c r="G15" s="468"/>
      <c r="H15" s="468"/>
      <c r="I15" s="468"/>
    </row>
    <row r="16" spans="1:9" s="45" customFormat="1" ht="48" customHeight="1">
      <c r="A16" s="66" t="s">
        <v>394</v>
      </c>
      <c r="B16" s="67" t="s">
        <v>396</v>
      </c>
      <c r="C16" s="468"/>
      <c r="D16" s="468"/>
      <c r="E16" s="468"/>
      <c r="F16" s="468"/>
      <c r="G16" s="468"/>
      <c r="H16" s="468"/>
      <c r="I16" s="468"/>
    </row>
    <row r="17" spans="1:9" s="45" customFormat="1" ht="48" customHeight="1">
      <c r="A17" s="66" t="s">
        <v>397</v>
      </c>
      <c r="B17" s="67" t="s">
        <v>393</v>
      </c>
      <c r="C17" s="468"/>
      <c r="D17" s="468"/>
      <c r="E17" s="468"/>
      <c r="F17" s="468"/>
      <c r="G17" s="468"/>
      <c r="H17" s="468"/>
      <c r="I17" s="468"/>
    </row>
    <row r="18" spans="1:9" s="69" customFormat="1" ht="45" customHeight="1">
      <c r="A18" s="68" t="s">
        <v>398</v>
      </c>
      <c r="B18" s="204" t="s">
        <v>99</v>
      </c>
      <c r="C18" s="136">
        <f>IF(ISERR(AVERAGE(C12:C17)),"",AVERAGE(C12:C17))</f>
      </c>
      <c r="D18" s="136">
        <f aca="true" t="shared" si="0" ref="D18:I18">IF(ISERR(AVERAGE(D12:D17)),"",AVERAGE(D12:D17))</f>
      </c>
      <c r="E18" s="136">
        <f t="shared" si="0"/>
      </c>
      <c r="F18" s="136">
        <f t="shared" si="0"/>
      </c>
      <c r="G18" s="136">
        <f t="shared" si="0"/>
      </c>
      <c r="H18" s="136">
        <f t="shared" si="0"/>
      </c>
      <c r="I18" s="136">
        <f t="shared" si="0"/>
      </c>
    </row>
    <row r="19" spans="1:9" s="72" customFormat="1" ht="53.25" customHeight="1">
      <c r="A19" s="70" t="s">
        <v>399</v>
      </c>
      <c r="B19" s="71" t="s">
        <v>390</v>
      </c>
      <c r="C19" s="469"/>
      <c r="D19" s="469"/>
      <c r="E19" s="469"/>
      <c r="F19" s="469"/>
      <c r="G19" s="469"/>
      <c r="H19" s="469"/>
      <c r="I19" s="469"/>
    </row>
    <row r="20" spans="1:9" s="73" customFormat="1" ht="34.5" customHeight="1">
      <c r="A20" s="932" t="s">
        <v>368</v>
      </c>
      <c r="B20" s="202" t="s">
        <v>98</v>
      </c>
      <c r="C20" s="137">
        <f>IF(C18="","",(C18+C19)/2)</f>
      </c>
      <c r="D20" s="137">
        <f aca="true" t="shared" si="1" ref="D20:I20">IF(D18="","",(D18+D19)/2)</f>
      </c>
      <c r="E20" s="137">
        <f t="shared" si="1"/>
      </c>
      <c r="F20" s="137">
        <f t="shared" si="1"/>
      </c>
      <c r="G20" s="137">
        <f t="shared" si="1"/>
      </c>
      <c r="H20" s="137">
        <f t="shared" si="1"/>
      </c>
      <c r="I20" s="137">
        <f t="shared" si="1"/>
      </c>
    </row>
    <row r="21" spans="1:9" ht="34.5" customHeight="1">
      <c r="A21" s="933"/>
      <c r="B21" s="203" t="s">
        <v>400</v>
      </c>
      <c r="C21" s="90">
        <f>IF(C18="","",RANK(C20,$C$20:$I$20))</f>
      </c>
      <c r="D21" s="90">
        <f aca="true" t="shared" si="2" ref="D21:I21">IF(D18="","",RANK(D20,$C$20:$I$20))</f>
      </c>
      <c r="E21" s="90">
        <f t="shared" si="2"/>
      </c>
      <c r="F21" s="90">
        <f t="shared" si="2"/>
      </c>
      <c r="G21" s="90">
        <f t="shared" si="2"/>
      </c>
      <c r="H21" s="90">
        <f t="shared" si="2"/>
      </c>
      <c r="I21" s="90">
        <f t="shared" si="2"/>
      </c>
    </row>
  </sheetData>
  <sheetProtection sheet="1"/>
  <mergeCells count="9">
    <mergeCell ref="A20:A21"/>
    <mergeCell ref="A6:D6"/>
    <mergeCell ref="A7:D7"/>
    <mergeCell ref="A10:A11"/>
    <mergeCell ref="A8:D8"/>
    <mergeCell ref="A1:I1"/>
    <mergeCell ref="A3:D3"/>
    <mergeCell ref="A5:D5"/>
    <mergeCell ref="A4:D4"/>
  </mergeCells>
  <printOptions/>
  <pageMargins left="0.5511811023622047" right="0.5118110236220472" top="0.7874015748031497" bottom="0.7874015748031497" header="0.5118110236220472" footer="0.5118110236220472"/>
  <pageSetup horizontalDpi="300" verticalDpi="300" orientation="landscape" paperSize="9" r:id="rId2"/>
  <headerFooter alignWithMargins="0">
    <oddHeader>&amp;L&amp;F&amp;R2013</oddHeader>
    <oddFooter>&amp;C&amp;A&amp;R&amp;P</oddFooter>
  </headerFooter>
  <drawing r:id="rId1"/>
</worksheet>
</file>

<file path=xl/worksheets/sheet12.xml><?xml version="1.0" encoding="utf-8"?>
<worksheet xmlns="http://schemas.openxmlformats.org/spreadsheetml/2006/main" xmlns:r="http://schemas.openxmlformats.org/officeDocument/2006/relationships">
  <sheetPr codeName="Feuil12"/>
  <dimension ref="A1:A80"/>
  <sheetViews>
    <sheetView zoomScalePageLayoutView="0" workbookViewId="0" topLeftCell="A22">
      <selection activeCell="A41" sqref="A41"/>
    </sheetView>
  </sheetViews>
  <sheetFormatPr defaultColWidth="11.421875" defaultRowHeight="12.75"/>
  <cols>
    <col min="1" max="1" width="80.140625" style="74" customWidth="1"/>
  </cols>
  <sheetData>
    <row r="1" ht="17.25" customHeight="1" thickBot="1">
      <c r="A1" s="75" t="s">
        <v>442</v>
      </c>
    </row>
    <row r="2" ht="66" customHeight="1" thickBot="1">
      <c r="A2" s="192" t="s">
        <v>89</v>
      </c>
    </row>
    <row r="3" ht="15.75">
      <c r="A3" s="76" t="s">
        <v>87</v>
      </c>
    </row>
    <row r="4" ht="12.75">
      <c r="A4" s="74" t="s">
        <v>443</v>
      </c>
    </row>
    <row r="5" ht="12.75">
      <c r="A5" s="74" t="s">
        <v>444</v>
      </c>
    </row>
    <row r="6" ht="12.75">
      <c r="A6" s="74" t="s">
        <v>445</v>
      </c>
    </row>
    <row r="7" ht="12.75">
      <c r="A7" s="74" t="s">
        <v>446</v>
      </c>
    </row>
    <row r="8" ht="12.75">
      <c r="A8" s="74" t="s">
        <v>479</v>
      </c>
    </row>
    <row r="9" ht="12.75">
      <c r="A9" s="74" t="s">
        <v>447</v>
      </c>
    </row>
    <row r="10" ht="12.75">
      <c r="A10" s="74" t="s">
        <v>448</v>
      </c>
    </row>
    <row r="11" ht="12.75">
      <c r="A11" s="74" t="s">
        <v>449</v>
      </c>
    </row>
    <row r="12" ht="12.75">
      <c r="A12" s="74" t="s">
        <v>450</v>
      </c>
    </row>
    <row r="13" ht="12.75">
      <c r="A13" s="74" t="s">
        <v>451</v>
      </c>
    </row>
    <row r="14" ht="12.75">
      <c r="A14" s="74" t="s">
        <v>457</v>
      </c>
    </row>
    <row r="15" ht="12.75">
      <c r="A15" s="74" t="s">
        <v>458</v>
      </c>
    </row>
    <row r="16" ht="12.75">
      <c r="A16" s="74" t="s">
        <v>459</v>
      </c>
    </row>
    <row r="17" ht="12.75">
      <c r="A17" s="74" t="s">
        <v>460</v>
      </c>
    </row>
    <row r="19" ht="15.75">
      <c r="A19" s="77" t="s">
        <v>86</v>
      </c>
    </row>
    <row r="20" ht="12.75">
      <c r="A20" s="78" t="s">
        <v>469</v>
      </c>
    </row>
    <row r="21" ht="12.75">
      <c r="A21" s="78" t="s">
        <v>90</v>
      </c>
    </row>
    <row r="22" ht="12.75">
      <c r="A22" s="78" t="s">
        <v>91</v>
      </c>
    </row>
    <row r="24" ht="15.75">
      <c r="A24" s="79" t="s">
        <v>84</v>
      </c>
    </row>
    <row r="25" ht="12.75">
      <c r="A25" s="80" t="s">
        <v>470</v>
      </c>
    </row>
    <row r="26" ht="12.75">
      <c r="A26" s="80" t="s">
        <v>471</v>
      </c>
    </row>
    <row r="27" ht="12.75">
      <c r="A27" s="80" t="s">
        <v>625</v>
      </c>
    </row>
    <row r="28" ht="12.75">
      <c r="A28" s="80" t="s">
        <v>472</v>
      </c>
    </row>
    <row r="29" ht="12.75">
      <c r="A29" s="81" t="s">
        <v>473</v>
      </c>
    </row>
    <row r="32" ht="15.75">
      <c r="A32" s="77" t="s">
        <v>85</v>
      </c>
    </row>
    <row r="33" ht="12.75" customHeight="1">
      <c r="A33" s="83" t="s">
        <v>353</v>
      </c>
    </row>
    <row r="34" ht="12.75" customHeight="1">
      <c r="A34" s="83" t="s">
        <v>59</v>
      </c>
    </row>
    <row r="35" ht="12.75" customHeight="1">
      <c r="A35" s="173" t="s">
        <v>60</v>
      </c>
    </row>
    <row r="36" ht="12.75" customHeight="1">
      <c r="A36" s="83" t="s">
        <v>61</v>
      </c>
    </row>
    <row r="37" ht="12.75" customHeight="1">
      <c r="A37" s="83" t="s">
        <v>62</v>
      </c>
    </row>
    <row r="38" ht="12.75" customHeight="1">
      <c r="A38" s="83" t="s">
        <v>63</v>
      </c>
    </row>
    <row r="39" ht="12.75" customHeight="1">
      <c r="A39" s="173" t="s">
        <v>58</v>
      </c>
    </row>
    <row r="40" ht="12.75" customHeight="1">
      <c r="A40" s="83" t="s">
        <v>69</v>
      </c>
    </row>
    <row r="41" ht="12.75" customHeight="1">
      <c r="A41" s="83" t="s">
        <v>358</v>
      </c>
    </row>
    <row r="42" ht="12.75" customHeight="1">
      <c r="A42" s="83" t="s">
        <v>70</v>
      </c>
    </row>
    <row r="43" ht="12.75" customHeight="1">
      <c r="A43" s="83" t="s">
        <v>64</v>
      </c>
    </row>
    <row r="44" ht="12.75" customHeight="1">
      <c r="A44" s="83" t="s">
        <v>65</v>
      </c>
    </row>
    <row r="45" ht="12.75" customHeight="1">
      <c r="A45" s="83" t="s">
        <v>359</v>
      </c>
    </row>
    <row r="46" ht="12.75" customHeight="1">
      <c r="A46" s="83" t="s">
        <v>132</v>
      </c>
    </row>
    <row r="47" ht="12.75" customHeight="1">
      <c r="A47" s="83" t="s">
        <v>629</v>
      </c>
    </row>
    <row r="48" ht="12.75" customHeight="1">
      <c r="A48" s="83" t="s">
        <v>66</v>
      </c>
    </row>
    <row r="49" ht="12.75" customHeight="1">
      <c r="A49" s="83" t="s">
        <v>67</v>
      </c>
    </row>
    <row r="50" ht="12.75" customHeight="1">
      <c r="A50" s="173" t="s">
        <v>68</v>
      </c>
    </row>
    <row r="51" ht="12.75" customHeight="1">
      <c r="A51" s="85"/>
    </row>
    <row r="52" ht="12.75" customHeight="1" hidden="1">
      <c r="A52" s="164" t="s">
        <v>19</v>
      </c>
    </row>
    <row r="53" ht="12.75" customHeight="1" hidden="1">
      <c r="A53" s="164" t="s">
        <v>19</v>
      </c>
    </row>
    <row r="54" ht="12.75" customHeight="1" hidden="1">
      <c r="A54" s="165" t="s">
        <v>630</v>
      </c>
    </row>
    <row r="55" ht="12.75">
      <c r="A55" s="166"/>
    </row>
    <row r="56" ht="15.75" customHeight="1">
      <c r="A56" s="77" t="s">
        <v>88</v>
      </c>
    </row>
    <row r="57" ht="12.75" customHeight="1">
      <c r="A57" s="82" t="s">
        <v>355</v>
      </c>
    </row>
    <row r="58" ht="12.75" customHeight="1">
      <c r="A58" s="82" t="s">
        <v>354</v>
      </c>
    </row>
    <row r="59" ht="12.75" customHeight="1">
      <c r="A59" s="82" t="s">
        <v>641</v>
      </c>
    </row>
    <row r="60" ht="12.75" customHeight="1">
      <c r="A60" s="82" t="s">
        <v>356</v>
      </c>
    </row>
    <row r="61" ht="12.75" customHeight="1">
      <c r="A61" s="82" t="s">
        <v>357</v>
      </c>
    </row>
    <row r="62" ht="12.75" customHeight="1">
      <c r="A62" s="82" t="s">
        <v>642</v>
      </c>
    </row>
    <row r="63" ht="12.75" customHeight="1">
      <c r="A63" s="82" t="s">
        <v>623</v>
      </c>
    </row>
    <row r="64" ht="12.75" customHeight="1">
      <c r="A64" s="82" t="s">
        <v>667</v>
      </c>
    </row>
    <row r="65" ht="12.75" customHeight="1">
      <c r="A65" s="82"/>
    </row>
    <row r="67" ht="15.75">
      <c r="A67" s="77" t="s">
        <v>474</v>
      </c>
    </row>
    <row r="68" ht="12.75">
      <c r="A68" s="82" t="s">
        <v>478</v>
      </c>
    </row>
    <row r="69" ht="12.75">
      <c r="A69" s="82" t="s">
        <v>475</v>
      </c>
    </row>
    <row r="70" ht="12.75">
      <c r="A70" s="82" t="s">
        <v>273</v>
      </c>
    </row>
    <row r="71" ht="12.75">
      <c r="A71" s="82" t="s">
        <v>476</v>
      </c>
    </row>
    <row r="72" ht="12.75">
      <c r="A72" s="82" t="s">
        <v>274</v>
      </c>
    </row>
    <row r="73" ht="12.75">
      <c r="A73" s="82" t="s">
        <v>351</v>
      </c>
    </row>
    <row r="74" ht="12.75">
      <c r="A74" s="82" t="s">
        <v>643</v>
      </c>
    </row>
    <row r="75" ht="12.75">
      <c r="A75" s="82"/>
    </row>
    <row r="77" ht="15.75">
      <c r="A77" s="106" t="s">
        <v>133</v>
      </c>
    </row>
    <row r="78" ht="12.75">
      <c r="A78" s="82" t="s">
        <v>477</v>
      </c>
    </row>
    <row r="79" ht="12.75">
      <c r="A79" s="82" t="s">
        <v>134</v>
      </c>
    </row>
    <row r="80" ht="12.75">
      <c r="A80" s="82" t="s">
        <v>272</v>
      </c>
    </row>
  </sheetData>
  <sheetProtection selectLockedCells="1" selectUnlockedCells="1"/>
  <printOptions/>
  <pageMargins left="0.7480314960629921" right="0.7480314960629921" top="0.984251968503937" bottom="0.984251968503937" header="0.5118110236220472" footer="0.5118110236220472"/>
  <pageSetup horizontalDpi="300" verticalDpi="300" orientation="portrait" paperSize="9" r:id="rId1"/>
  <headerFooter alignWithMargins="0">
    <oddHeader>&amp;L&amp;F&amp;R2013</oddHeader>
    <oddFooter>&amp;C&amp;A&amp;R&amp;P</oddFooter>
  </headerFooter>
</worksheet>
</file>

<file path=xl/worksheets/sheet2.xml><?xml version="1.0" encoding="utf-8"?>
<worksheet xmlns="http://schemas.openxmlformats.org/spreadsheetml/2006/main" xmlns:r="http://schemas.openxmlformats.org/officeDocument/2006/relationships">
  <sheetPr codeName="Feuil3">
    <pageSetUpPr fitToPage="1"/>
  </sheetPr>
  <dimension ref="A1:AG20"/>
  <sheetViews>
    <sheetView zoomScale="75" zoomScaleNormal="75" zoomScaleSheetLayoutView="90" zoomScalePageLayoutView="0" workbookViewId="0" topLeftCell="A1">
      <pane ySplit="1" topLeftCell="A2" activePane="bottomLeft" state="frozen"/>
      <selection pane="topLeft" activeCell="A1" sqref="A1"/>
      <selection pane="bottomLeft" activeCell="S102" sqref="S102"/>
    </sheetView>
  </sheetViews>
  <sheetFormatPr defaultColWidth="3.28125" defaultRowHeight="12.75"/>
  <cols>
    <col min="1" max="1" width="3.28125" style="1" customWidth="1"/>
    <col min="2" max="2" width="3.28125" style="2" customWidth="1"/>
    <col min="3" max="4" width="5.00390625" style="2" customWidth="1"/>
    <col min="5" max="29" width="5.00390625" style="1" customWidth="1"/>
    <col min="30" max="30" width="4.8515625" style="1" customWidth="1"/>
    <col min="31" max="16384" width="3.28125" style="1" customWidth="1"/>
  </cols>
  <sheetData>
    <row r="1" spans="2:33" s="108" customFormat="1" ht="40.5" customHeight="1">
      <c r="B1" s="510" t="s">
        <v>608</v>
      </c>
      <c r="C1" s="515"/>
      <c r="D1" s="515"/>
      <c r="E1" s="515"/>
      <c r="F1" s="515"/>
      <c r="G1" s="515"/>
      <c r="H1" s="515"/>
      <c r="I1" s="515"/>
      <c r="J1" s="515"/>
      <c r="K1" s="515"/>
      <c r="L1" s="515"/>
      <c r="M1" s="515"/>
      <c r="N1" s="515"/>
      <c r="O1" s="515"/>
      <c r="P1" s="515"/>
      <c r="Q1" s="515"/>
      <c r="R1" s="515"/>
      <c r="S1" s="515"/>
      <c r="T1" s="515"/>
      <c r="U1" s="515"/>
      <c r="V1" s="515"/>
      <c r="W1" s="515"/>
      <c r="X1" s="515"/>
      <c r="Y1" s="515"/>
      <c r="Z1" s="515"/>
      <c r="AA1" s="515"/>
      <c r="AB1" s="515"/>
      <c r="AC1" s="515"/>
      <c r="AD1" s="515"/>
      <c r="AE1" s="515"/>
      <c r="AF1" s="515"/>
      <c r="AG1" s="515"/>
    </row>
    <row r="2" spans="2:33" s="102" customFormat="1" ht="0.75" customHeight="1">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row>
    <row r="3" spans="2:33" s="102" customFormat="1" ht="25.5" customHeight="1" hidden="1">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row>
    <row r="4" spans="3:29" ht="26.25" customHeight="1" hidden="1">
      <c r="C4" s="511"/>
      <c r="D4" s="511"/>
      <c r="E4" s="511"/>
      <c r="F4" s="511"/>
      <c r="G4" s="511"/>
      <c r="H4" s="511"/>
      <c r="I4" s="511"/>
      <c r="J4" s="511"/>
      <c r="K4" s="511"/>
      <c r="L4" s="511"/>
      <c r="M4" s="511"/>
      <c r="N4" s="511"/>
      <c r="O4" s="511"/>
      <c r="P4" s="511"/>
      <c r="Q4" s="511"/>
      <c r="R4" s="511"/>
      <c r="S4" s="511"/>
      <c r="T4" s="511"/>
      <c r="U4" s="511"/>
      <c r="V4" s="511"/>
      <c r="W4" s="511"/>
      <c r="X4" s="511"/>
      <c r="Y4" s="511"/>
      <c r="Z4" s="511"/>
      <c r="AA4" s="511"/>
      <c r="AB4" s="511"/>
      <c r="AC4" s="511"/>
    </row>
    <row r="5" spans="2:30" s="4" customFormat="1" ht="27" customHeight="1" hidden="1">
      <c r="B5" s="5"/>
      <c r="C5" s="6"/>
      <c r="D5" s="7"/>
      <c r="E5" s="8"/>
      <c r="F5" s="6"/>
      <c r="G5" s="6"/>
      <c r="H5" s="6"/>
      <c r="I5" s="6"/>
      <c r="J5" s="6"/>
      <c r="K5" s="6"/>
      <c r="L5" s="6"/>
      <c r="M5" s="6"/>
      <c r="N5" s="6"/>
      <c r="O5" s="6"/>
      <c r="P5" s="6"/>
      <c r="Q5" s="6"/>
      <c r="R5" s="6"/>
      <c r="S5" s="6"/>
      <c r="T5" s="6"/>
      <c r="U5" s="6"/>
      <c r="V5" s="6"/>
      <c r="W5" s="6"/>
      <c r="X5" s="6"/>
      <c r="Y5" s="6"/>
      <c r="Z5" s="6"/>
      <c r="AA5" s="6"/>
      <c r="AB5" s="6"/>
      <c r="AC5" s="6"/>
      <c r="AD5" s="6"/>
    </row>
    <row r="6" spans="1:33" s="4" customFormat="1" ht="109.5" customHeight="1" hidden="1">
      <c r="A6" s="8"/>
      <c r="B6" s="516"/>
      <c r="C6" s="516"/>
      <c r="D6" s="516"/>
      <c r="E6" s="516"/>
      <c r="F6" s="516"/>
      <c r="G6" s="516"/>
      <c r="H6" s="516"/>
      <c r="I6" s="516"/>
      <c r="J6" s="516"/>
      <c r="K6" s="516"/>
      <c r="L6" s="516"/>
      <c r="M6" s="516"/>
      <c r="N6" s="516"/>
      <c r="O6" s="516"/>
      <c r="P6" s="516"/>
      <c r="Q6" s="516"/>
      <c r="R6" s="516"/>
      <c r="S6" s="516"/>
      <c r="T6" s="516"/>
      <c r="U6" s="516"/>
      <c r="V6" s="516"/>
      <c r="W6" s="516"/>
      <c r="X6" s="516"/>
      <c r="Y6" s="516"/>
      <c r="Z6" s="516"/>
      <c r="AA6" s="516"/>
      <c r="AB6" s="516"/>
      <c r="AC6" s="516"/>
      <c r="AD6" s="516"/>
      <c r="AE6" s="516"/>
      <c r="AF6" s="516"/>
      <c r="AG6" s="516"/>
    </row>
    <row r="7" spans="2:30" s="4" customFormat="1" ht="30" customHeight="1" hidden="1">
      <c r="B7" s="5"/>
      <c r="C7" s="6"/>
      <c r="D7" s="7"/>
      <c r="E7" s="8"/>
      <c r="F7" s="6"/>
      <c r="G7" s="6"/>
      <c r="H7" s="6"/>
      <c r="I7" s="6"/>
      <c r="J7" s="6"/>
      <c r="K7" s="6"/>
      <c r="L7" s="6"/>
      <c r="M7" s="6"/>
      <c r="N7" s="6"/>
      <c r="O7" s="6"/>
      <c r="P7" s="6"/>
      <c r="Q7" s="6"/>
      <c r="R7" s="6"/>
      <c r="S7" s="6"/>
      <c r="T7" s="6"/>
      <c r="U7" s="6"/>
      <c r="V7" s="6"/>
      <c r="W7" s="6"/>
      <c r="X7" s="6"/>
      <c r="Y7" s="6"/>
      <c r="Z7" s="6"/>
      <c r="AA7" s="6"/>
      <c r="AB7" s="6"/>
      <c r="AC7" s="6"/>
      <c r="AD7" s="6"/>
    </row>
    <row r="8" spans="1:33" s="4" customFormat="1" ht="39" customHeight="1" hidden="1">
      <c r="A8" s="8"/>
      <c r="B8" s="513"/>
      <c r="C8" s="513"/>
      <c r="D8" s="513"/>
      <c r="E8" s="513"/>
      <c r="F8" s="513"/>
      <c r="G8" s="513"/>
      <c r="H8" s="513"/>
      <c r="I8" s="513"/>
      <c r="J8" s="513"/>
      <c r="K8" s="513"/>
      <c r="L8" s="513"/>
      <c r="M8" s="513"/>
      <c r="N8" s="513"/>
      <c r="O8" s="513"/>
      <c r="P8" s="513"/>
      <c r="Q8" s="513"/>
      <c r="R8" s="513"/>
      <c r="S8" s="513"/>
      <c r="T8" s="513"/>
      <c r="U8" s="513"/>
      <c r="V8" s="513"/>
      <c r="W8" s="513"/>
      <c r="X8" s="513"/>
      <c r="Y8" s="513"/>
      <c r="Z8" s="513"/>
      <c r="AA8" s="513"/>
      <c r="AB8" s="513"/>
      <c r="AC8" s="513"/>
      <c r="AD8" s="513"/>
      <c r="AE8" s="513"/>
      <c r="AF8" s="513"/>
      <c r="AG8" s="513"/>
    </row>
    <row r="9" spans="1:33" s="4" customFormat="1" ht="18.75" customHeight="1" hidden="1">
      <c r="A9" s="8"/>
      <c r="B9" s="513"/>
      <c r="C9" s="513"/>
      <c r="D9" s="513"/>
      <c r="E9" s="513"/>
      <c r="F9" s="513"/>
      <c r="G9" s="513"/>
      <c r="H9" s="513"/>
      <c r="I9" s="513"/>
      <c r="J9" s="513"/>
      <c r="K9" s="513"/>
      <c r="L9" s="513"/>
      <c r="M9" s="513"/>
      <c r="N9" s="513"/>
      <c r="O9" s="513"/>
      <c r="P9" s="513"/>
      <c r="Q9" s="513"/>
      <c r="R9" s="513"/>
      <c r="S9" s="513"/>
      <c r="T9" s="513"/>
      <c r="U9" s="513"/>
      <c r="V9" s="513"/>
      <c r="W9" s="513"/>
      <c r="X9" s="513"/>
      <c r="Y9" s="513"/>
      <c r="Z9" s="513"/>
      <c r="AA9" s="513"/>
      <c r="AB9" s="513"/>
      <c r="AC9" s="513"/>
      <c r="AD9" s="513"/>
      <c r="AE9" s="513"/>
      <c r="AF9" s="513"/>
      <c r="AG9" s="513"/>
    </row>
    <row r="10" spans="1:33" s="4" customFormat="1" ht="12.75" customHeight="1" hidden="1">
      <c r="A10" s="8"/>
      <c r="B10" s="517"/>
      <c r="C10" s="509"/>
      <c r="D10" s="509"/>
      <c r="E10" s="509"/>
      <c r="F10" s="509"/>
      <c r="G10" s="509"/>
      <c r="H10" s="509"/>
      <c r="I10" s="509"/>
      <c r="J10" s="509"/>
      <c r="K10" s="509"/>
      <c r="L10" s="509"/>
      <c r="M10" s="509"/>
      <c r="N10" s="509"/>
      <c r="O10" s="509"/>
      <c r="P10" s="509"/>
      <c r="Q10" s="509"/>
      <c r="R10" s="509"/>
      <c r="S10" s="509"/>
      <c r="T10" s="509"/>
      <c r="U10" s="509"/>
      <c r="V10" s="509"/>
      <c r="W10" s="509"/>
      <c r="X10" s="509"/>
      <c r="Y10" s="509"/>
      <c r="Z10" s="509"/>
      <c r="AA10" s="509"/>
      <c r="AB10" s="509"/>
      <c r="AC10" s="509"/>
      <c r="AD10" s="509"/>
      <c r="AE10" s="509"/>
      <c r="AF10" s="509"/>
      <c r="AG10" s="509"/>
    </row>
    <row r="11" spans="2:33" s="4" customFormat="1" ht="72" customHeight="1" hidden="1">
      <c r="B11" s="514"/>
      <c r="C11" s="509"/>
      <c r="D11" s="509"/>
      <c r="E11" s="509"/>
      <c r="F11" s="509"/>
      <c r="G11" s="509"/>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row>
    <row r="12" spans="1:33" s="4" customFormat="1" ht="29.25" customHeight="1" hidden="1">
      <c r="A12" s="8"/>
      <c r="B12" s="513"/>
      <c r="C12" s="513"/>
      <c r="D12" s="513"/>
      <c r="E12" s="513"/>
      <c r="F12" s="513"/>
      <c r="G12" s="513"/>
      <c r="H12" s="513"/>
      <c r="I12" s="513"/>
      <c r="J12" s="513"/>
      <c r="K12" s="513"/>
      <c r="L12" s="513"/>
      <c r="M12" s="513"/>
      <c r="N12" s="513"/>
      <c r="O12" s="513"/>
      <c r="P12" s="513"/>
      <c r="Q12" s="513"/>
      <c r="R12" s="513"/>
      <c r="S12" s="513"/>
      <c r="T12" s="513"/>
      <c r="U12" s="513"/>
      <c r="V12" s="513"/>
      <c r="W12" s="513"/>
      <c r="X12" s="513"/>
      <c r="Y12" s="513"/>
      <c r="Z12" s="513"/>
      <c r="AA12" s="513"/>
      <c r="AB12" s="513"/>
      <c r="AC12" s="513"/>
      <c r="AD12" s="513"/>
      <c r="AE12" s="513"/>
      <c r="AF12" s="513"/>
      <c r="AG12" s="513"/>
    </row>
    <row r="13" spans="2:30" ht="30" customHeight="1" hidden="1">
      <c r="B13" s="5"/>
      <c r="C13" s="6"/>
      <c r="D13" s="7"/>
      <c r="E13" s="9"/>
      <c r="F13" s="8"/>
      <c r="G13" s="8"/>
      <c r="H13" s="8"/>
      <c r="I13" s="8"/>
      <c r="J13" s="8"/>
      <c r="K13" s="8"/>
      <c r="L13" s="8"/>
      <c r="M13" s="8"/>
      <c r="N13" s="8"/>
      <c r="O13" s="8"/>
      <c r="P13" s="8"/>
      <c r="Q13" s="8"/>
      <c r="R13" s="8"/>
      <c r="S13" s="8"/>
      <c r="T13" s="8"/>
      <c r="U13" s="8"/>
      <c r="V13" s="8"/>
      <c r="W13" s="8"/>
      <c r="X13" s="8"/>
      <c r="Y13" s="8"/>
      <c r="Z13" s="8"/>
      <c r="AA13" s="8"/>
      <c r="AB13" s="8"/>
      <c r="AC13" s="8"/>
      <c r="AD13" s="8"/>
    </row>
    <row r="14" spans="1:33" s="4" customFormat="1" ht="18.75" customHeight="1">
      <c r="A14" s="8"/>
      <c r="B14" s="513"/>
      <c r="C14" s="513"/>
      <c r="D14" s="513"/>
      <c r="E14" s="513"/>
      <c r="F14" s="513"/>
      <c r="G14" s="513"/>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row>
    <row r="15" spans="1:30" s="16" customFormat="1" ht="15">
      <c r="A15" s="10"/>
      <c r="B15" s="11"/>
      <c r="C15" s="3"/>
      <c r="D15" s="12"/>
      <c r="E15" s="10"/>
      <c r="F15" s="10"/>
      <c r="G15" s="10"/>
      <c r="H15" s="10"/>
      <c r="I15" s="12"/>
      <c r="J15" s="10"/>
      <c r="K15" s="10"/>
      <c r="L15" s="10"/>
      <c r="M15" s="13"/>
      <c r="N15" s="13"/>
      <c r="O15" s="13"/>
      <c r="P15" s="13"/>
      <c r="Q15" s="13"/>
      <c r="R15" s="10"/>
      <c r="S15" s="13"/>
      <c r="T15" s="13"/>
      <c r="U15" s="13"/>
      <c r="V15" s="14"/>
      <c r="W15" s="10"/>
      <c r="X15" s="13"/>
      <c r="Y15" s="13"/>
      <c r="Z15" s="13"/>
      <c r="AA15" s="13"/>
      <c r="AB15" s="13"/>
      <c r="AC15" s="13"/>
      <c r="AD15" s="15"/>
    </row>
    <row r="16" spans="2:30" ht="15">
      <c r="B16" s="5"/>
      <c r="C16" s="6"/>
      <c r="D16" s="17"/>
      <c r="E16" s="8"/>
      <c r="F16" s="8"/>
      <c r="G16" s="8"/>
      <c r="H16" s="8"/>
      <c r="I16" s="17"/>
      <c r="J16" s="8"/>
      <c r="K16" s="8"/>
      <c r="L16" s="9"/>
      <c r="M16" s="8"/>
      <c r="N16" s="8"/>
      <c r="O16" s="8"/>
      <c r="P16" s="8"/>
      <c r="Q16" s="8"/>
      <c r="R16" s="8"/>
      <c r="S16" s="8"/>
      <c r="T16" s="8"/>
      <c r="U16" s="8"/>
      <c r="V16" s="8"/>
      <c r="W16" s="8"/>
      <c r="X16" s="8"/>
      <c r="Y16" s="8"/>
      <c r="Z16" s="8"/>
      <c r="AA16" s="8"/>
      <c r="AB16" s="8"/>
      <c r="AC16" s="8"/>
      <c r="AD16" s="8"/>
    </row>
    <row r="17" spans="2:30" ht="15">
      <c r="B17" s="5"/>
      <c r="C17" s="6"/>
      <c r="D17" s="6"/>
      <c r="E17" s="8"/>
      <c r="F17" s="8"/>
      <c r="G17" s="8"/>
      <c r="H17" s="8"/>
      <c r="I17" s="8"/>
      <c r="J17" s="8"/>
      <c r="K17" s="8"/>
      <c r="L17" s="8"/>
      <c r="M17" s="8"/>
      <c r="N17" s="8"/>
      <c r="O17" s="8"/>
      <c r="P17" s="8"/>
      <c r="Q17" s="8"/>
      <c r="R17" s="8"/>
      <c r="S17" s="8"/>
      <c r="T17" s="8"/>
      <c r="U17" s="8"/>
      <c r="V17" s="8"/>
      <c r="W17" s="8"/>
      <c r="X17" s="8"/>
      <c r="Y17" s="8"/>
      <c r="Z17" s="8"/>
      <c r="AA17" s="8"/>
      <c r="AB17" s="8"/>
      <c r="AC17" s="8"/>
      <c r="AD17" s="8"/>
    </row>
    <row r="18" spans="2:30" ht="15">
      <c r="B18" s="18"/>
      <c r="C18" s="18"/>
      <c r="D18" s="18"/>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2:30" ht="15">
      <c r="B19" s="1"/>
      <c r="C19" s="18"/>
      <c r="D19" s="18"/>
      <c r="E19" s="4"/>
      <c r="F19" s="4"/>
      <c r="G19" s="4"/>
      <c r="H19" s="4"/>
      <c r="I19" s="4"/>
      <c r="J19" s="4"/>
      <c r="K19" s="4"/>
      <c r="L19" s="4"/>
      <c r="M19" s="4"/>
      <c r="N19" s="4"/>
      <c r="O19" s="4"/>
      <c r="P19" s="4"/>
      <c r="Q19" s="4"/>
      <c r="R19" s="4"/>
      <c r="S19" s="4"/>
      <c r="T19" s="4"/>
      <c r="U19" s="4"/>
      <c r="V19" s="4"/>
      <c r="W19" s="4"/>
      <c r="X19" s="4"/>
      <c r="Y19" s="4"/>
      <c r="Z19" s="4"/>
      <c r="AA19" s="4"/>
      <c r="AB19" s="4"/>
      <c r="AC19" s="4"/>
      <c r="AD19" s="4"/>
    </row>
    <row r="20" spans="3:30" ht="15">
      <c r="C20" s="18"/>
      <c r="D20" s="18"/>
      <c r="E20" s="4"/>
      <c r="F20" s="4"/>
      <c r="G20" s="4"/>
      <c r="H20" s="4"/>
      <c r="I20" s="4"/>
      <c r="J20" s="4"/>
      <c r="K20" s="4"/>
      <c r="L20" s="4"/>
      <c r="M20" s="4"/>
      <c r="N20" s="4"/>
      <c r="O20" s="4"/>
      <c r="P20" s="4"/>
      <c r="Q20" s="4"/>
      <c r="R20" s="4"/>
      <c r="S20" s="4"/>
      <c r="T20" s="4"/>
      <c r="U20" s="4"/>
      <c r="V20" s="4"/>
      <c r="W20" s="4"/>
      <c r="X20" s="4"/>
      <c r="Y20" s="4"/>
      <c r="Z20" s="4"/>
      <c r="AA20" s="4"/>
      <c r="AB20" s="4"/>
      <c r="AC20" s="4"/>
      <c r="AD20" s="4"/>
    </row>
  </sheetData>
  <sheetProtection sheet="1" objects="1" scenarios="1"/>
  <mergeCells count="9">
    <mergeCell ref="B12:AG12"/>
    <mergeCell ref="B14:AG14"/>
    <mergeCell ref="B11:AG11"/>
    <mergeCell ref="B1:AG1"/>
    <mergeCell ref="C4:AC4"/>
    <mergeCell ref="B6:AG6"/>
    <mergeCell ref="B8:AG8"/>
    <mergeCell ref="B10:AG10"/>
    <mergeCell ref="B9:AG9"/>
  </mergeCells>
  <printOptions/>
  <pageMargins left="0.2362204724409449" right="0.2362204724409449" top="0.6299212598425197" bottom="0.5118110236220472" header="0.3937007874015748" footer="0.31496062992125984"/>
  <pageSetup fitToHeight="0" fitToWidth="1" horizontalDpi="300" verticalDpi="300" orientation="landscape" paperSize="9" scale="91" r:id="rId2"/>
  <headerFooter alignWithMargins="0">
    <oddHeader>&amp;L&amp;F&amp;R2013</oddHeader>
    <oddFooter>&amp;C&amp;A&amp;R&amp;P</oddFooter>
  </headerFooter>
  <drawing r:id="rId1"/>
</worksheet>
</file>

<file path=xl/worksheets/sheet3.xml><?xml version="1.0" encoding="utf-8"?>
<worksheet xmlns="http://schemas.openxmlformats.org/spreadsheetml/2006/main" xmlns:r="http://schemas.openxmlformats.org/officeDocument/2006/relationships">
  <sheetPr codeName="Feuil4"/>
  <dimension ref="A1:I120"/>
  <sheetViews>
    <sheetView tabSelected="1" zoomScalePageLayoutView="0" workbookViewId="0" topLeftCell="A1">
      <selection activeCell="A119" sqref="A119"/>
    </sheetView>
  </sheetViews>
  <sheetFormatPr defaultColWidth="11.421875" defaultRowHeight="12.75"/>
  <cols>
    <col min="1" max="1" width="43.28125" style="19" customWidth="1"/>
    <col min="2" max="2" width="6.421875" style="19" customWidth="1"/>
    <col min="3" max="3" width="40.8515625" style="19" customWidth="1"/>
    <col min="4" max="4" width="7.7109375" style="19" customWidth="1"/>
    <col min="5" max="5" width="11.421875" style="20" customWidth="1"/>
    <col min="6" max="6" width="36.28125" style="20" customWidth="1"/>
    <col min="7" max="16384" width="11.421875" style="20" customWidth="1"/>
  </cols>
  <sheetData>
    <row r="1" spans="1:4" ht="48" customHeight="1">
      <c r="A1" s="672" t="s">
        <v>48</v>
      </c>
      <c r="B1" s="673"/>
      <c r="C1" s="673"/>
      <c r="D1" s="674"/>
    </row>
    <row r="2" spans="1:4" s="107" customFormat="1" ht="147" customHeight="1">
      <c r="A2" s="675" t="s">
        <v>634</v>
      </c>
      <c r="B2" s="584"/>
      <c r="C2" s="584"/>
      <c r="D2" s="585"/>
    </row>
    <row r="3" spans="1:4" ht="14.25" customHeight="1">
      <c r="A3" s="112" t="s">
        <v>371</v>
      </c>
      <c r="B3" s="676"/>
      <c r="C3" s="676"/>
      <c r="D3" s="677"/>
    </row>
    <row r="4" spans="1:4" ht="14.25" customHeight="1">
      <c r="A4" s="113" t="s">
        <v>346</v>
      </c>
      <c r="B4" s="663"/>
      <c r="C4" s="663"/>
      <c r="D4" s="664"/>
    </row>
    <row r="5" spans="1:4" ht="14.25" customHeight="1">
      <c r="A5" s="113" t="s">
        <v>347</v>
      </c>
      <c r="B5" s="663"/>
      <c r="C5" s="663"/>
      <c r="D5" s="664"/>
    </row>
    <row r="6" spans="1:4" ht="14.25" customHeight="1">
      <c r="A6" s="114" t="s">
        <v>348</v>
      </c>
      <c r="B6" s="665"/>
      <c r="C6" s="665"/>
      <c r="D6" s="666"/>
    </row>
    <row r="7" spans="1:4" ht="13.5" customHeight="1">
      <c r="A7" s="115" t="s">
        <v>418</v>
      </c>
      <c r="B7" s="667"/>
      <c r="C7" s="667"/>
      <c r="D7" s="668"/>
    </row>
    <row r="8" spans="1:4" ht="15.75" customHeight="1">
      <c r="A8" s="533" t="s">
        <v>349</v>
      </c>
      <c r="B8" s="534"/>
      <c r="C8" s="534"/>
      <c r="D8" s="535"/>
    </row>
    <row r="9" spans="1:4" ht="31.5" customHeight="1">
      <c r="A9" s="669" t="s">
        <v>420</v>
      </c>
      <c r="B9" s="670"/>
      <c r="C9" s="670"/>
      <c r="D9" s="671"/>
    </row>
    <row r="10" spans="1:4" ht="18" customHeight="1">
      <c r="A10" s="533" t="s">
        <v>30</v>
      </c>
      <c r="B10" s="534"/>
      <c r="C10" s="534"/>
      <c r="D10" s="535"/>
    </row>
    <row r="11" spans="1:4" ht="224.25" customHeight="1">
      <c r="A11" s="678"/>
      <c r="B11" s="679"/>
      <c r="C11" s="679"/>
      <c r="D11" s="680"/>
    </row>
    <row r="12" spans="1:4" ht="18" customHeight="1">
      <c r="A12" s="685" t="s">
        <v>6</v>
      </c>
      <c r="B12" s="686"/>
      <c r="C12" s="535"/>
      <c r="D12" s="276"/>
    </row>
    <row r="13" spans="1:4" ht="20.25" customHeight="1">
      <c r="A13" s="681" t="s">
        <v>350</v>
      </c>
      <c r="B13" s="682"/>
      <c r="C13" s="682"/>
      <c r="D13" s="277"/>
    </row>
    <row r="14" spans="1:4" ht="23.25" customHeight="1">
      <c r="A14" s="683" t="s">
        <v>497</v>
      </c>
      <c r="B14" s="684"/>
      <c r="C14" s="684"/>
      <c r="D14" s="278"/>
    </row>
    <row r="15" spans="1:4" ht="23.25" customHeight="1">
      <c r="A15" s="653" t="s">
        <v>275</v>
      </c>
      <c r="B15" s="654"/>
      <c r="C15" s="654"/>
      <c r="D15" s="278"/>
    </row>
    <row r="16" spans="1:4" ht="23.25" customHeight="1">
      <c r="A16" s="653" t="s">
        <v>498</v>
      </c>
      <c r="B16" s="654"/>
      <c r="C16" s="654"/>
      <c r="D16" s="278"/>
    </row>
    <row r="17" spans="1:4" ht="29.25" customHeight="1">
      <c r="A17" s="653" t="s">
        <v>532</v>
      </c>
      <c r="B17" s="654"/>
      <c r="C17" s="654"/>
      <c r="D17" s="278"/>
    </row>
    <row r="18" spans="1:4" ht="21" customHeight="1">
      <c r="A18" s="651" t="s">
        <v>533</v>
      </c>
      <c r="B18" s="652"/>
      <c r="C18" s="652"/>
      <c r="D18" s="278"/>
    </row>
    <row r="19" spans="1:4" ht="19.5" customHeight="1">
      <c r="A19" s="651" t="s">
        <v>344</v>
      </c>
      <c r="B19" s="652"/>
      <c r="C19" s="652"/>
      <c r="D19" s="279"/>
    </row>
    <row r="20" spans="1:4" ht="19.5" customHeight="1">
      <c r="A20" s="533" t="s">
        <v>671</v>
      </c>
      <c r="B20" s="534"/>
      <c r="C20" s="534"/>
      <c r="D20" s="535"/>
    </row>
    <row r="21" spans="1:4" ht="83.25" customHeight="1">
      <c r="A21" s="658"/>
      <c r="B21" s="659"/>
      <c r="C21" s="659"/>
      <c r="D21" s="660"/>
    </row>
    <row r="22" spans="1:4" ht="24" customHeight="1">
      <c r="A22" s="655" t="s">
        <v>31</v>
      </c>
      <c r="B22" s="656"/>
      <c r="C22" s="656"/>
      <c r="D22" s="657"/>
    </row>
    <row r="23" spans="1:9" ht="18" customHeight="1">
      <c r="A23" s="648" t="s">
        <v>7</v>
      </c>
      <c r="B23" s="648"/>
      <c r="C23" s="649">
        <f>IF(ISBLANK('6-Caractérisation de l''EM'!B5),"",'6-Caractérisation de l''EM'!B5)</f>
      </c>
      <c r="D23" s="650" t="s">
        <v>477</v>
      </c>
      <c r="I23" s="21"/>
    </row>
    <row r="24" spans="1:9" ht="12.75" customHeight="1">
      <c r="A24" s="643" t="s">
        <v>32</v>
      </c>
      <c r="B24" s="644"/>
      <c r="C24" s="644"/>
      <c r="D24" s="645"/>
      <c r="I24" s="21"/>
    </row>
    <row r="25" spans="1:9" ht="13.5" customHeight="1">
      <c r="A25" s="116" t="s">
        <v>499</v>
      </c>
      <c r="B25" s="634"/>
      <c r="C25" s="635"/>
      <c r="D25" s="636"/>
      <c r="I25" s="21"/>
    </row>
    <row r="26" spans="1:9" ht="12.75" customHeight="1">
      <c r="A26" s="117" t="s">
        <v>500</v>
      </c>
      <c r="B26" s="637"/>
      <c r="C26" s="637"/>
      <c r="D26" s="638"/>
      <c r="I26" s="21"/>
    </row>
    <row r="27" spans="1:9" ht="12.75" customHeight="1">
      <c r="A27" s="117" t="s">
        <v>20</v>
      </c>
      <c r="B27" s="637"/>
      <c r="C27" s="637"/>
      <c r="D27" s="638"/>
      <c r="I27" s="21"/>
    </row>
    <row r="28" spans="1:4" ht="14.25" customHeight="1">
      <c r="A28" s="117" t="s">
        <v>501</v>
      </c>
      <c r="B28" s="621"/>
      <c r="C28" s="621"/>
      <c r="D28" s="622"/>
    </row>
    <row r="29" spans="1:4" ht="12.75" customHeight="1">
      <c r="A29" s="117" t="s">
        <v>21</v>
      </c>
      <c r="B29" s="621"/>
      <c r="C29" s="621"/>
      <c r="D29" s="622"/>
    </row>
    <row r="30" spans="1:4" ht="12.75" customHeight="1">
      <c r="A30" s="117" t="s">
        <v>22</v>
      </c>
      <c r="B30" s="637"/>
      <c r="C30" s="637"/>
      <c r="D30" s="638"/>
    </row>
    <row r="31" spans="1:4" ht="12.75" customHeight="1">
      <c r="A31" s="117" t="s">
        <v>23</v>
      </c>
      <c r="B31" s="639"/>
      <c r="C31" s="639"/>
      <c r="D31" s="640"/>
    </row>
    <row r="32" spans="1:4" ht="25.5" customHeight="1">
      <c r="A32" s="118" t="s">
        <v>502</v>
      </c>
      <c r="B32" s="641"/>
      <c r="C32" s="641"/>
      <c r="D32" s="642"/>
    </row>
    <row r="33" spans="1:4" ht="12.75" customHeight="1">
      <c r="A33" s="631" t="s">
        <v>535</v>
      </c>
      <c r="B33" s="646"/>
      <c r="C33" s="646"/>
      <c r="D33" s="647"/>
    </row>
    <row r="34" spans="1:4" ht="12.75" customHeight="1">
      <c r="A34" s="116" t="s">
        <v>499</v>
      </c>
      <c r="B34" s="634"/>
      <c r="C34" s="635"/>
      <c r="D34" s="636"/>
    </row>
    <row r="35" spans="1:4" ht="12.75" customHeight="1">
      <c r="A35" s="117" t="s">
        <v>506</v>
      </c>
      <c r="B35" s="637"/>
      <c r="C35" s="637"/>
      <c r="D35" s="638"/>
    </row>
    <row r="36" spans="1:4" ht="12.75" customHeight="1">
      <c r="A36" s="117" t="s">
        <v>20</v>
      </c>
      <c r="B36" s="637"/>
      <c r="C36" s="637"/>
      <c r="D36" s="638"/>
    </row>
    <row r="37" spans="1:4" ht="12.75" customHeight="1">
      <c r="A37" s="117" t="s">
        <v>501</v>
      </c>
      <c r="B37" s="621"/>
      <c r="C37" s="621"/>
      <c r="D37" s="622"/>
    </row>
    <row r="38" spans="1:4" ht="12.75" customHeight="1">
      <c r="A38" s="117" t="s">
        <v>21</v>
      </c>
      <c r="B38" s="621"/>
      <c r="C38" s="621"/>
      <c r="D38" s="622"/>
    </row>
    <row r="39" spans="1:4" ht="12.75" customHeight="1">
      <c r="A39" s="117" t="s">
        <v>22</v>
      </c>
      <c r="B39" s="637"/>
      <c r="C39" s="637"/>
      <c r="D39" s="638"/>
    </row>
    <row r="40" spans="1:4" ht="12.75" customHeight="1">
      <c r="A40" s="117" t="s">
        <v>23</v>
      </c>
      <c r="B40" s="639"/>
      <c r="C40" s="639"/>
      <c r="D40" s="640"/>
    </row>
    <row r="41" spans="1:4" ht="26.25" customHeight="1">
      <c r="A41" s="118" t="s">
        <v>502</v>
      </c>
      <c r="B41" s="629"/>
      <c r="C41" s="629"/>
      <c r="D41" s="630"/>
    </row>
    <row r="42" spans="1:4" ht="12.75" customHeight="1">
      <c r="A42" s="631" t="s">
        <v>534</v>
      </c>
      <c r="B42" s="632"/>
      <c r="C42" s="632"/>
      <c r="D42" s="633"/>
    </row>
    <row r="43" spans="1:4" ht="12.75" customHeight="1">
      <c r="A43" s="116" t="s">
        <v>503</v>
      </c>
      <c r="B43" s="634"/>
      <c r="C43" s="635"/>
      <c r="D43" s="636"/>
    </row>
    <row r="44" spans="1:4" ht="12.75" customHeight="1">
      <c r="A44" s="117" t="s">
        <v>504</v>
      </c>
      <c r="B44" s="621"/>
      <c r="C44" s="621"/>
      <c r="D44" s="622"/>
    </row>
    <row r="45" spans="1:4" ht="12.75" customHeight="1">
      <c r="A45" s="117" t="s">
        <v>417</v>
      </c>
      <c r="B45" s="621"/>
      <c r="C45" s="621"/>
      <c r="D45" s="622"/>
    </row>
    <row r="46" spans="1:4" ht="12.75" customHeight="1">
      <c r="A46" s="117" t="s">
        <v>22</v>
      </c>
      <c r="B46" s="621"/>
      <c r="C46" s="621"/>
      <c r="D46" s="622"/>
    </row>
    <row r="47" spans="1:4" ht="12.75" customHeight="1">
      <c r="A47" s="117" t="s">
        <v>505</v>
      </c>
      <c r="B47" s="629"/>
      <c r="C47" s="629"/>
      <c r="D47" s="630"/>
    </row>
    <row r="48" spans="1:4" ht="12.75" customHeight="1">
      <c r="A48" s="572" t="s">
        <v>507</v>
      </c>
      <c r="B48" s="573"/>
      <c r="C48" s="573"/>
      <c r="D48" s="574"/>
    </row>
    <row r="49" spans="1:4" ht="48.75" customHeight="1">
      <c r="A49" s="617"/>
      <c r="B49" s="618"/>
      <c r="C49" s="619"/>
      <c r="D49" s="620"/>
    </row>
    <row r="50" spans="1:4" ht="22.5" customHeight="1">
      <c r="A50" s="625" t="s">
        <v>8</v>
      </c>
      <c r="B50" s="626"/>
      <c r="C50" s="661">
        <f>IF(ISBLANK('6-Caractérisation de l''EM'!B8),"",'6-Caractérisation de l''EM'!B8)</f>
      </c>
      <c r="D50" s="662"/>
    </row>
    <row r="51" spans="1:4" ht="22.5" customHeight="1">
      <c r="A51" s="627" t="s">
        <v>15</v>
      </c>
      <c r="B51" s="628"/>
      <c r="C51" s="615">
        <f>IF(ISBLANK('6-Caractérisation de l''EM'!B17),"",'6-Caractérisation de l''EM'!B17)</f>
      </c>
      <c r="D51" s="616"/>
    </row>
    <row r="52" spans="1:4" ht="22.5" customHeight="1">
      <c r="A52" s="627" t="s">
        <v>9</v>
      </c>
      <c r="B52" s="628"/>
      <c r="C52" s="615">
        <f>IF(ISBLANK('6-Caractérisation de l''EM'!B21),"",'6-Caractérisation de l''EM'!B21)</f>
      </c>
      <c r="D52" s="616"/>
    </row>
    <row r="53" spans="1:4" ht="22.5" customHeight="1">
      <c r="A53" s="623" t="s">
        <v>135</v>
      </c>
      <c r="B53" s="624"/>
      <c r="C53" s="615">
        <f>IF(ISBLANK('6-Caractérisation de l''EM'!B27),"",'6-Caractérisation de l''EM'!B27)</f>
      </c>
      <c r="D53" s="616"/>
    </row>
    <row r="54" spans="1:4" ht="29.25" customHeight="1">
      <c r="A54" s="594" t="s">
        <v>10</v>
      </c>
      <c r="B54" s="595"/>
      <c r="C54" s="615">
        <f>IF(ISBLANK('6-Caractérisation de l''EM'!B30),"",'6-Caractérisation de l''EM'!B30)</f>
      </c>
      <c r="D54" s="616"/>
    </row>
    <row r="55" spans="1:4" ht="32.25" customHeight="1">
      <c r="A55" s="602" t="s">
        <v>419</v>
      </c>
      <c r="B55" s="603"/>
      <c r="C55" s="603"/>
      <c r="D55" s="604"/>
    </row>
    <row r="56" spans="1:4" ht="36.75" customHeight="1">
      <c r="A56" s="610"/>
      <c r="B56" s="611"/>
      <c r="C56" s="611"/>
      <c r="D56" s="612"/>
    </row>
    <row r="57" spans="1:4" ht="15.75" customHeight="1">
      <c r="A57" s="607" t="s">
        <v>672</v>
      </c>
      <c r="B57" s="608"/>
      <c r="C57" s="608"/>
      <c r="D57" s="609"/>
    </row>
    <row r="58" spans="1:4" ht="28.5" customHeight="1">
      <c r="A58" s="563"/>
      <c r="B58" s="564"/>
      <c r="C58" s="564"/>
      <c r="D58" s="565"/>
    </row>
    <row r="59" spans="1:4" ht="18" customHeight="1">
      <c r="A59" s="533" t="s">
        <v>38</v>
      </c>
      <c r="B59" s="534"/>
      <c r="C59" s="534"/>
      <c r="D59" s="535"/>
    </row>
    <row r="60" spans="1:4" ht="15.75" customHeight="1">
      <c r="A60" s="605" t="s">
        <v>454</v>
      </c>
      <c r="B60" s="606"/>
      <c r="C60" s="566" t="s">
        <v>453</v>
      </c>
      <c r="D60" s="567"/>
    </row>
    <row r="61" spans="1:4" ht="15.75" customHeight="1">
      <c r="A61" s="119" t="str">
        <f>'7-Causes'!A15</f>
        <v>Facteurs liés aux médicaments</v>
      </c>
      <c r="B61" s="244">
        <f>IF(ISBLANK('7-Causes'!B15),"",'7-Causes'!B15)</f>
      </c>
      <c r="C61" s="239" t="str">
        <f>'7-Causes'!A179</f>
        <v>Communication au sein de l'équipe</v>
      </c>
      <c r="D61" s="245">
        <f>IF(ISBLANK('7-Causes'!B179),"",'7-Causes'!B179)</f>
      </c>
    </row>
    <row r="62" spans="1:4" ht="15.75" customHeight="1">
      <c r="A62" s="120" t="str">
        <f>'7-Causes'!A30</f>
        <v>Facteurs liés au dispositif médical associé</v>
      </c>
      <c r="B62" s="244">
        <f>IF(ISBLANK('7-Causes'!B30),"",'7-Causes'!B30)</f>
      </c>
      <c r="C62" s="239" t="str">
        <f>'7-Causes'!A186</f>
        <v>Dynamique et interactions</v>
      </c>
      <c r="D62" s="245">
        <f>IF(ISBLANK('7-Causes'!B186),"",'7-Causes'!B186)</f>
      </c>
    </row>
    <row r="63" spans="1:4" ht="15.75" customHeight="1">
      <c r="A63" s="568" t="s">
        <v>406</v>
      </c>
      <c r="B63" s="569"/>
      <c r="C63" s="239" t="str">
        <f>'7-Causes'!A200</f>
        <v>Encadrement et supervision</v>
      </c>
      <c r="D63" s="245">
        <f>IF(ISBLANK('7-Causes'!B200),"",'7-Causes'!B200)</f>
      </c>
    </row>
    <row r="64" spans="1:4" ht="15.75" customHeight="1">
      <c r="A64" s="231" t="str">
        <f>'7-Causes'!A40</f>
        <v>Pathologie et co-morbidités</v>
      </c>
      <c r="B64" s="496">
        <f>IF(ISBLANK('7-Causes'!B40),"",'7-Causes'!B40)</f>
      </c>
      <c r="C64" s="570" t="s">
        <v>452</v>
      </c>
      <c r="D64" s="571"/>
    </row>
    <row r="65" spans="1:4" ht="15.75" customHeight="1">
      <c r="A65" s="230" t="str">
        <f>'7-Causes'!A50</f>
        <v>Environnement social et familial</v>
      </c>
      <c r="B65" s="247">
        <f>IF(ISBLANK('7-Causes'!B50),"",'7-Causes'!B50)</f>
      </c>
      <c r="C65" s="241" t="str">
        <f>'7-Causes'!A205</f>
        <v>Charges et conditions de travail</v>
      </c>
      <c r="D65" s="245">
        <f>IF(ISBLANK('7-Causes'!B205),"",'7-Causes'!B205)</f>
      </c>
    </row>
    <row r="66" spans="1:4" ht="15.75" customHeight="1">
      <c r="A66" s="121" t="str">
        <f>'7-Causes'!A55</f>
        <v>Personnalité et comportement</v>
      </c>
      <c r="B66" s="247">
        <f>IF(ISBLANK('7-Causes'!B55),"",'7-Causes'!B55)</f>
      </c>
      <c r="C66" s="241" t="str">
        <f>'7-Causes'!A209</f>
        <v>Locaux et mobiliers</v>
      </c>
      <c r="D66" s="245">
        <f>IF(ISBLANK('7-Causes'!B209),"",'7-Causes'!B209)</f>
      </c>
    </row>
    <row r="67" spans="1:4" ht="15.75" customHeight="1">
      <c r="A67" s="121" t="str">
        <f>'7-Causes'!A60</f>
        <v>Expression et communication, aptitude aux soins</v>
      </c>
      <c r="B67" s="247">
        <f>IF(ISBLANK('7-Causes'!B60),"",'7-Causes'!B60)</f>
      </c>
      <c r="C67" s="240" t="str">
        <f>'7-Causes'!A214</f>
        <v>Fournitures et équipements</v>
      </c>
      <c r="D67" s="245">
        <f>IF(ISBLANK('7-Causes'!B214),"",'7-Causes'!B214)</f>
      </c>
    </row>
    <row r="68" spans="1:4" ht="15.75" customHeight="1">
      <c r="A68" s="613" t="s">
        <v>407</v>
      </c>
      <c r="B68" s="614"/>
      <c r="C68" s="99" t="str">
        <f>'7-Causes'!A222</f>
        <v>Informatique</v>
      </c>
      <c r="D68" s="245">
        <f>IF(ISBLANK('7-Causes'!B222),"",'7-Causes'!B222)</f>
      </c>
    </row>
    <row r="69" spans="1:4" ht="15.75" customHeight="1">
      <c r="A69" s="233" t="str">
        <f>'7-Causes'!A69</f>
        <v>Qualification, compétences, aptitudes techniques</v>
      </c>
      <c r="B69" s="246">
        <f>IF(ISBLANK('7-Causes'!B69),"",'7-Causes'!B69)</f>
      </c>
      <c r="C69" s="100" t="str">
        <f>'7-Causes'!A237</f>
        <v>Hygiène et maintenance</v>
      </c>
      <c r="D69" s="245">
        <f>IF(ISBLANK('7-Causes'!B237),"",'7-Causes'!B237)</f>
      </c>
    </row>
    <row r="70" spans="1:4" ht="15.75" customHeight="1">
      <c r="A70" s="234" t="str">
        <f>'7-Causes'!A78</f>
        <v>Etat physique ou psychologique</v>
      </c>
      <c r="B70" s="247">
        <f>IF(ISBLANK('7-Causes'!B78),"",'7-Causes'!B78)</f>
      </c>
      <c r="C70" s="578" t="s">
        <v>455</v>
      </c>
      <c r="D70" s="579"/>
    </row>
    <row r="71" spans="1:4" ht="15.75" customHeight="1">
      <c r="A71" s="122" t="str">
        <f>'7-Causes'!A85</f>
        <v>Capacités relationnelles, motivation, adaptations</v>
      </c>
      <c r="B71" s="497">
        <f>IF(ISBLANK('7-Causes'!B85),"",'7-Causes'!B85)</f>
      </c>
      <c r="C71" s="242" t="str">
        <f>'7-Causes'!A247</f>
        <v>Attribution des responsabilités</v>
      </c>
      <c r="D71" s="246">
        <f>IF(ISBLANK('7-Causes'!B247),"",'7-Causes'!B247)</f>
      </c>
    </row>
    <row r="72" spans="1:4" ht="15.75" customHeight="1">
      <c r="A72" s="588" t="s">
        <v>131</v>
      </c>
      <c r="B72" s="589"/>
      <c r="C72" s="267" t="str">
        <f>'7-Causes'!A254</f>
        <v>Gestion des compétences et des effectifs</v>
      </c>
      <c r="D72" s="247">
        <f>IF(ISBLANK('7-Causes'!B254),"",'7-Causes'!B254)</f>
      </c>
    </row>
    <row r="73" spans="1:4" ht="15.75" customHeight="1">
      <c r="A73" s="132" t="str">
        <f>'7-Causes'!A94</f>
        <v>Pratiques générales</v>
      </c>
      <c r="B73" s="246">
        <f>IF(ISBLANK('7-Causes'!B94),"",'7-Causes'!B94)</f>
      </c>
      <c r="C73" s="22" t="str">
        <f>'7-Causes'!A261</f>
        <v>Formation continue et apprentissage</v>
      </c>
      <c r="D73" s="247">
        <f>IF(ISBLANK('7-Causes'!B261),"",'7-Causes'!B261)</f>
      </c>
    </row>
    <row r="74" spans="1:4" ht="15.75" customHeight="1">
      <c r="A74" s="235" t="str">
        <f>'7-Causes'!A104</f>
        <v>Protocoles et procédures</v>
      </c>
      <c r="B74" s="247">
        <f>IF(ISBLANK('7-Causes'!B104),"",'7-Causes'!B104)</f>
      </c>
      <c r="C74" s="22" t="str">
        <f>'7-Causes'!A268</f>
        <v>Planification des tâches</v>
      </c>
      <c r="D74" s="247">
        <f>IF(ISBLANK('7-Causes'!B268),"",'7-Causes'!B268)</f>
      </c>
    </row>
    <row r="75" spans="1:4" ht="15.75" customHeight="1">
      <c r="A75" s="235" t="str">
        <f>'7-Causes'!A112</f>
        <v>Pratiques logistiques des produits de santé</v>
      </c>
      <c r="B75" s="247">
        <f>IF(ISBLANK('7-Causes'!B112),"",'7-Causes'!B112)</f>
      </c>
      <c r="C75" s="22" t="str">
        <f>'7-Causes'!A277</f>
        <v>Organisation de proximité</v>
      </c>
      <c r="D75" s="247">
        <f>IF(ISBLANK('7-Causes'!B277),"",'7-Causes'!B277)</f>
      </c>
    </row>
    <row r="76" spans="1:4" ht="15.75" customHeight="1">
      <c r="A76" s="236" t="str">
        <f>'7-Causes'!A120</f>
        <v>Pratiques liées à la prescription</v>
      </c>
      <c r="B76" s="247">
        <f>IF(ISBLANK('7-Causes'!B120),"",'7-Causes'!B120)</f>
      </c>
      <c r="C76" s="22" t="str">
        <f>'7-Causes'!A288</f>
        <v>Culture Qualité Risques Sécurité</v>
      </c>
      <c r="D76" s="497">
        <f>IF(ISBLANK('7-Causes'!B288),"",'7-Causes'!B288)</f>
      </c>
    </row>
    <row r="77" spans="1:4" ht="15.75" customHeight="1">
      <c r="A77" s="237" t="str">
        <f>'7-Causes'!A131</f>
        <v>Pratiques liées à la dispensation</v>
      </c>
      <c r="B77" s="247">
        <f>IF(ISBLANK('7-Causes'!B131),"",'7-Causes'!B131)</f>
      </c>
      <c r="C77" s="586" t="s">
        <v>456</v>
      </c>
      <c r="D77" s="587"/>
    </row>
    <row r="78" spans="1:4" ht="15.75" customHeight="1">
      <c r="A78" s="238" t="str">
        <f>'7-Causes'!A146</f>
        <v>Pratiques liées à l'administration/implantation</v>
      </c>
      <c r="B78" s="247">
        <f>IF(ISBLANK('7-Causes'!B146),"",'7-Causes'!B146)</f>
      </c>
      <c r="C78" s="243" t="str">
        <f>'7-Causes'!A303</f>
        <v>Contexte réglementaire, économique</v>
      </c>
      <c r="D78" s="247">
        <f>IF(ISBLANK('7-Causes'!B303),"",'7-Causes'!B303)</f>
      </c>
    </row>
    <row r="79" spans="1:4" ht="15.75" customHeight="1">
      <c r="A79" s="235" t="str">
        <f>'7-Causes'!A158</f>
        <v>Pratiques liées au suivi clinique</v>
      </c>
      <c r="B79" s="247">
        <f>IF(ISBLANK('7-Causes'!B158),"",'7-Causes'!B158)</f>
      </c>
      <c r="C79" s="243" t="str">
        <f>'7-Causes'!A311</f>
        <v>Gestion du personnel</v>
      </c>
      <c r="D79" s="247">
        <f>IF(ISBLANK('7-Causes'!B311),"",'7-Causes'!B311)</f>
      </c>
    </row>
    <row r="80" spans="1:4" ht="15.75" customHeight="1">
      <c r="A80" s="235" t="str">
        <f>'7-Causes'!A167</f>
        <v>Pratiques liées aux transitions</v>
      </c>
      <c r="B80" s="247">
        <f>IF(ISBLANK('7-Causes'!B167),"",'7-Causes'!B167)</f>
      </c>
      <c r="C80" s="243" t="str">
        <f>'7-Causes'!A316</f>
        <v>Politique de sécurité des soins</v>
      </c>
      <c r="D80" s="247">
        <f>IF(ISBLANK('7-Causes'!B316),"",'7-Causes'!B316)</f>
      </c>
    </row>
    <row r="81" spans="1:4" ht="15.75" customHeight="1">
      <c r="A81" s="265" t="str">
        <f>'7-Causes'!A172</f>
        <v>Pratiques liées à l'éducation thérapeutique</v>
      </c>
      <c r="B81" s="497">
        <f>IF(ISBLANK('7-Causes'!B172),"",'7-Causes'!B172)</f>
      </c>
      <c r="C81" s="266" t="str">
        <f>'7-Causes'!A329</f>
        <v>Liens avec d'autres structures</v>
      </c>
      <c r="D81" s="247">
        <f>IF(ISBLANK('7-Causes'!B329),"",'7-Causes'!B329)</f>
      </c>
    </row>
    <row r="82" spans="1:4" ht="15.75" customHeight="1">
      <c r="A82" s="583" t="s">
        <v>33</v>
      </c>
      <c r="B82" s="584"/>
      <c r="C82" s="584"/>
      <c r="D82" s="585"/>
    </row>
    <row r="83" spans="1:4" ht="154.5" customHeight="1">
      <c r="A83" s="575"/>
      <c r="B83" s="576"/>
      <c r="C83" s="576"/>
      <c r="D83" s="577"/>
    </row>
    <row r="84" spans="1:4" ht="15.75" customHeight="1">
      <c r="A84" s="572" t="s">
        <v>507</v>
      </c>
      <c r="B84" s="573"/>
      <c r="C84" s="573"/>
      <c r="D84" s="574"/>
    </row>
    <row r="85" spans="1:4" ht="52.5" customHeight="1">
      <c r="A85" s="580"/>
      <c r="B85" s="581"/>
      <c r="C85" s="581"/>
      <c r="D85" s="582"/>
    </row>
    <row r="86" spans="1:4" ht="18.75" customHeight="1">
      <c r="A86" s="551" t="s">
        <v>39</v>
      </c>
      <c r="B86" s="552"/>
      <c r="C86" s="552"/>
      <c r="D86" s="553"/>
    </row>
    <row r="87" spans="1:4" ht="44.25" customHeight="1">
      <c r="A87" s="554"/>
      <c r="B87" s="555"/>
      <c r="C87" s="555"/>
      <c r="D87" s="556"/>
    </row>
    <row r="88" spans="1:4" ht="18.75" customHeight="1">
      <c r="A88" s="533" t="s">
        <v>40</v>
      </c>
      <c r="B88" s="534"/>
      <c r="C88" s="534"/>
      <c r="D88" s="535"/>
    </row>
    <row r="89" spans="1:4" ht="52.5" customHeight="1">
      <c r="A89" s="557"/>
      <c r="B89" s="558"/>
      <c r="C89" s="558"/>
      <c r="D89" s="559"/>
    </row>
    <row r="90" spans="1:4" ht="65.25" customHeight="1">
      <c r="A90" s="590" t="s">
        <v>34</v>
      </c>
      <c r="B90" s="591"/>
      <c r="C90" s="591"/>
      <c r="D90" s="123" t="s">
        <v>368</v>
      </c>
    </row>
    <row r="91" spans="1:4" ht="24.75" customHeight="1">
      <c r="A91" s="522"/>
      <c r="B91" s="592"/>
      <c r="C91" s="593"/>
      <c r="D91" s="289">
        <f>'11-Priorisation actions'!C21</f>
      </c>
    </row>
    <row r="92" spans="1:4" ht="24.75" customHeight="1">
      <c r="A92" s="522"/>
      <c r="B92" s="523"/>
      <c r="C92" s="523"/>
      <c r="D92" s="289">
        <f>'11-Priorisation actions'!D21</f>
      </c>
    </row>
    <row r="93" spans="1:4" ht="24.75" customHeight="1">
      <c r="A93" s="522"/>
      <c r="B93" s="523"/>
      <c r="C93" s="523"/>
      <c r="D93" s="289">
        <f>'11-Priorisation actions'!E21</f>
      </c>
    </row>
    <row r="94" spans="1:4" ht="24.75" customHeight="1">
      <c r="A94" s="522"/>
      <c r="B94" s="523"/>
      <c r="C94" s="523"/>
      <c r="D94" s="289">
        <f>'11-Priorisation actions'!F21</f>
      </c>
    </row>
    <row r="95" spans="1:4" ht="24.75" customHeight="1">
      <c r="A95" s="522"/>
      <c r="B95" s="523"/>
      <c r="C95" s="523"/>
      <c r="D95" s="289">
        <f>'11-Priorisation actions'!G21</f>
      </c>
    </row>
    <row r="96" spans="1:4" ht="24.75" customHeight="1">
      <c r="A96" s="522"/>
      <c r="B96" s="523"/>
      <c r="C96" s="523"/>
      <c r="D96" s="289">
        <f>'11-Priorisation actions'!H21</f>
      </c>
    </row>
    <row r="97" spans="1:4" ht="24.75" customHeight="1">
      <c r="A97" s="522"/>
      <c r="B97" s="523"/>
      <c r="C97" s="523"/>
      <c r="D97" s="289">
        <f>'11-Priorisation actions'!I21</f>
      </c>
    </row>
    <row r="98" spans="1:4" ht="17.25" customHeight="1">
      <c r="A98" s="524" t="s">
        <v>35</v>
      </c>
      <c r="B98" s="525"/>
      <c r="C98" s="525"/>
      <c r="D98" s="526"/>
    </row>
    <row r="99" spans="1:4" ht="20.25" customHeight="1">
      <c r="A99" s="190" t="s">
        <v>36</v>
      </c>
      <c r="B99" s="280"/>
      <c r="C99" s="191" t="s">
        <v>37</v>
      </c>
      <c r="D99" s="281"/>
    </row>
    <row r="100" spans="1:4" ht="18" customHeight="1">
      <c r="A100" s="524" t="s">
        <v>41</v>
      </c>
      <c r="B100" s="525"/>
      <c r="C100" s="525"/>
      <c r="D100" s="526"/>
    </row>
    <row r="101" spans="1:4" ht="30" customHeight="1">
      <c r="A101" s="527"/>
      <c r="B101" s="528"/>
      <c r="C101" s="528"/>
      <c r="D101" s="529"/>
    </row>
    <row r="102" spans="1:4" ht="18" customHeight="1">
      <c r="A102" s="533" t="s">
        <v>42</v>
      </c>
      <c r="B102" s="534"/>
      <c r="C102" s="534"/>
      <c r="D102" s="535"/>
    </row>
    <row r="103" spans="1:4" ht="28.5" customHeight="1">
      <c r="A103" s="268" t="s">
        <v>545</v>
      </c>
      <c r="B103" s="272"/>
      <c r="C103" s="269" t="s">
        <v>545</v>
      </c>
      <c r="D103" s="272"/>
    </row>
    <row r="104" spans="1:4" ht="14.25" customHeight="1">
      <c r="A104" s="282"/>
      <c r="B104" s="283"/>
      <c r="C104" s="282"/>
      <c r="D104" s="284"/>
    </row>
    <row r="105" spans="1:4" ht="14.25" customHeight="1">
      <c r="A105" s="500"/>
      <c r="B105" s="285"/>
      <c r="C105" s="500"/>
      <c r="D105" s="285"/>
    </row>
    <row r="106" spans="1:4" ht="14.25" customHeight="1">
      <c r="A106" s="500"/>
      <c r="B106" s="285"/>
      <c r="C106" s="500"/>
      <c r="D106" s="285"/>
    </row>
    <row r="107" spans="1:4" ht="14.25" customHeight="1">
      <c r="A107" s="500"/>
      <c r="B107" s="285"/>
      <c r="C107" s="500"/>
      <c r="D107" s="285"/>
    </row>
    <row r="108" spans="1:4" ht="14.25" customHeight="1">
      <c r="A108" s="500"/>
      <c r="B108" s="286"/>
      <c r="C108" s="500"/>
      <c r="D108" s="286"/>
    </row>
    <row r="109" spans="1:4" s="111" customFormat="1" ht="18" customHeight="1">
      <c r="A109" s="536" t="s">
        <v>43</v>
      </c>
      <c r="B109" s="537"/>
      <c r="C109" s="537"/>
      <c r="D109" s="538"/>
    </row>
    <row r="110" spans="1:4" s="111" customFormat="1" ht="12" customHeight="1">
      <c r="A110" s="596" t="s">
        <v>677</v>
      </c>
      <c r="B110" s="597"/>
      <c r="C110" s="598"/>
      <c r="D110" s="287"/>
    </row>
    <row r="111" spans="1:4" s="111" customFormat="1" ht="12" customHeight="1">
      <c r="A111" s="599" t="s">
        <v>612</v>
      </c>
      <c r="B111" s="600"/>
      <c r="C111" s="601"/>
      <c r="D111" s="287"/>
    </row>
    <row r="112" spans="1:4" s="111" customFormat="1" ht="12" customHeight="1">
      <c r="A112" s="539" t="s">
        <v>369</v>
      </c>
      <c r="B112" s="540"/>
      <c r="C112" s="541"/>
      <c r="D112" s="287"/>
    </row>
    <row r="113" spans="1:4" s="111" customFormat="1" ht="12" customHeight="1">
      <c r="A113" s="560" t="s">
        <v>370</v>
      </c>
      <c r="B113" s="561"/>
      <c r="C113" s="562"/>
      <c r="D113" s="287"/>
    </row>
    <row r="114" spans="1:4" s="111" customFormat="1" ht="12" customHeight="1">
      <c r="A114" s="530" t="s">
        <v>613</v>
      </c>
      <c r="B114" s="531"/>
      <c r="C114" s="532"/>
      <c r="D114" s="287"/>
    </row>
    <row r="115" spans="1:4" s="111" customFormat="1" ht="12" customHeight="1">
      <c r="A115" s="530" t="s">
        <v>614</v>
      </c>
      <c r="B115" s="531"/>
      <c r="C115" s="532"/>
      <c r="D115" s="287"/>
    </row>
    <row r="116" spans="1:4" ht="18" customHeight="1">
      <c r="A116" s="518" t="s">
        <v>44</v>
      </c>
      <c r="B116" s="519"/>
      <c r="C116" s="519"/>
      <c r="D116" s="288"/>
    </row>
    <row r="117" spans="1:4" ht="33" customHeight="1">
      <c r="A117" s="548" t="s">
        <v>45</v>
      </c>
      <c r="B117" s="549"/>
      <c r="C117" s="549"/>
      <c r="D117" s="550"/>
    </row>
    <row r="118" spans="1:4" ht="30.75" customHeight="1">
      <c r="A118" s="545"/>
      <c r="B118" s="546"/>
      <c r="C118" s="546"/>
      <c r="D118" s="547"/>
    </row>
    <row r="119" spans="1:4" ht="12.75" customHeight="1">
      <c r="A119" s="274" t="s">
        <v>46</v>
      </c>
      <c r="B119" s="520"/>
      <c r="C119" s="520"/>
      <c r="D119" s="521"/>
    </row>
    <row r="120" spans="1:4" ht="12.75">
      <c r="A120" s="275" t="s">
        <v>47</v>
      </c>
      <c r="B120" s="542"/>
      <c r="C120" s="543"/>
      <c r="D120" s="544"/>
    </row>
  </sheetData>
  <sheetProtection password="E096" sheet="1"/>
  <mergeCells count="105">
    <mergeCell ref="A15:C15"/>
    <mergeCell ref="A11:D11"/>
    <mergeCell ref="A18:C18"/>
    <mergeCell ref="A13:C13"/>
    <mergeCell ref="A14:C14"/>
    <mergeCell ref="A12:C12"/>
    <mergeCell ref="A16:C16"/>
    <mergeCell ref="A8:D8"/>
    <mergeCell ref="A9:D9"/>
    <mergeCell ref="A10:D10"/>
    <mergeCell ref="A1:D1"/>
    <mergeCell ref="A2:D2"/>
    <mergeCell ref="B3:D3"/>
    <mergeCell ref="B4:D4"/>
    <mergeCell ref="A17:C17"/>
    <mergeCell ref="A22:D22"/>
    <mergeCell ref="A21:D21"/>
    <mergeCell ref="C50:D50"/>
    <mergeCell ref="C51:D51"/>
    <mergeCell ref="B5:D5"/>
    <mergeCell ref="B6:D6"/>
    <mergeCell ref="B38:D38"/>
    <mergeCell ref="B31:D31"/>
    <mergeCell ref="B7:D7"/>
    <mergeCell ref="A23:B23"/>
    <mergeCell ref="C23:D23"/>
    <mergeCell ref="B26:D26"/>
    <mergeCell ref="B27:D27"/>
    <mergeCell ref="A19:C19"/>
    <mergeCell ref="A20:D20"/>
    <mergeCell ref="B32:D32"/>
    <mergeCell ref="B35:D35"/>
    <mergeCell ref="A24:D24"/>
    <mergeCell ref="B28:D28"/>
    <mergeCell ref="B30:D30"/>
    <mergeCell ref="B25:D25"/>
    <mergeCell ref="B29:D29"/>
    <mergeCell ref="A33:D33"/>
    <mergeCell ref="B34:D34"/>
    <mergeCell ref="B44:D44"/>
    <mergeCell ref="B45:D45"/>
    <mergeCell ref="A42:D42"/>
    <mergeCell ref="B43:D43"/>
    <mergeCell ref="B36:D36"/>
    <mergeCell ref="B37:D37"/>
    <mergeCell ref="B39:D39"/>
    <mergeCell ref="B41:D41"/>
    <mergeCell ref="B40:D40"/>
    <mergeCell ref="A49:D49"/>
    <mergeCell ref="A48:D48"/>
    <mergeCell ref="B46:D46"/>
    <mergeCell ref="A53:B53"/>
    <mergeCell ref="A50:B50"/>
    <mergeCell ref="A51:B51"/>
    <mergeCell ref="A52:B52"/>
    <mergeCell ref="C52:D52"/>
    <mergeCell ref="C53:D53"/>
    <mergeCell ref="B47:D47"/>
    <mergeCell ref="A54:B54"/>
    <mergeCell ref="A110:C110"/>
    <mergeCell ref="A111:C111"/>
    <mergeCell ref="A55:D55"/>
    <mergeCell ref="A59:D59"/>
    <mergeCell ref="A60:B60"/>
    <mergeCell ref="A57:D57"/>
    <mergeCell ref="A56:D56"/>
    <mergeCell ref="A68:B68"/>
    <mergeCell ref="C54:D54"/>
    <mergeCell ref="A95:C95"/>
    <mergeCell ref="A96:C96"/>
    <mergeCell ref="C70:D70"/>
    <mergeCell ref="A85:D85"/>
    <mergeCell ref="A82:D82"/>
    <mergeCell ref="C77:D77"/>
    <mergeCell ref="A72:B72"/>
    <mergeCell ref="A90:C90"/>
    <mergeCell ref="A91:C91"/>
    <mergeCell ref="A92:C92"/>
    <mergeCell ref="A58:D58"/>
    <mergeCell ref="C60:D60"/>
    <mergeCell ref="A63:B63"/>
    <mergeCell ref="C64:D64"/>
    <mergeCell ref="A94:C94"/>
    <mergeCell ref="A84:D84"/>
    <mergeCell ref="A93:C93"/>
    <mergeCell ref="A83:D83"/>
    <mergeCell ref="B120:D120"/>
    <mergeCell ref="A118:D118"/>
    <mergeCell ref="A117:D117"/>
    <mergeCell ref="A86:D86"/>
    <mergeCell ref="A87:D87"/>
    <mergeCell ref="A88:D88"/>
    <mergeCell ref="A89:D89"/>
    <mergeCell ref="A114:C114"/>
    <mergeCell ref="A113:C113"/>
    <mergeCell ref="A98:D98"/>
    <mergeCell ref="A116:C116"/>
    <mergeCell ref="B119:D119"/>
    <mergeCell ref="A97:C97"/>
    <mergeCell ref="A100:D100"/>
    <mergeCell ref="A101:D101"/>
    <mergeCell ref="A115:C115"/>
    <mergeCell ref="A102:D102"/>
    <mergeCell ref="A109:D109"/>
    <mergeCell ref="A112:C112"/>
  </mergeCells>
  <dataValidations count="7">
    <dataValidation type="list" allowBlank="1" showErrorMessage="1" sqref="D110:D115">
      <formula1>"Oui,Non,A faire"</formula1>
      <formula2>0</formula2>
    </dataValidation>
    <dataValidation type="list" allowBlank="1" showErrorMessage="1" sqref="D116">
      <formula1>"Revu,Non revu"</formula1>
      <formula2>0</formula2>
    </dataValidation>
    <dataValidation type="list" allowBlank="1" showErrorMessage="1" sqref="B47:D47 B32:D32 B41:D41">
      <formula1>Classe_ATC</formula1>
      <formula2>0</formula2>
    </dataValidation>
    <dataValidation type="list" allowBlank="1" showErrorMessage="1" sqref="B31:D31 B40:D40">
      <formula1>"Oui,Non,NC"</formula1>
    </dataValidation>
    <dataValidation type="list" allowBlank="1" showInputMessage="1" showErrorMessage="1" sqref="D12">
      <formula1>"OUI, NON"</formula1>
    </dataValidation>
    <dataValidation type="list" allowBlank="1" showErrorMessage="1" sqref="D13:D19">
      <formula1>"Oui,Non,NR,NC, NSP,"</formula1>
    </dataValidation>
    <dataValidation type="list" allowBlank="1" showInputMessage="1" showErrorMessage="1" sqref="B99 D99">
      <formula1>"Oui,Non"</formula1>
    </dataValidation>
  </dataValidations>
  <printOptions/>
  <pageMargins left="0.3937007874015748" right="0.1968503937007874" top="0.984251968503937" bottom="0.5905511811023623" header="0.5118110236220472" footer="0.5118110236220472"/>
  <pageSetup horizontalDpi="300" verticalDpi="300" orientation="portrait" paperSize="9" scale="95" r:id="rId2"/>
  <headerFooter alignWithMargins="0">
    <oddHeader>&amp;L&amp;F&amp;R2013</oddHeader>
    <oddFooter>&amp;C&amp;A&amp;R&amp;P</oddFooter>
  </headerFooter>
  <rowBreaks count="3" manualBreakCount="3">
    <brk id="19" max="255" man="1"/>
    <brk id="58" max="255" man="1"/>
    <brk id="87" max="255" man="1"/>
  </rowBreaks>
  <colBreaks count="1" manualBreakCount="1">
    <brk id="4" max="65535" man="1"/>
  </colBreaks>
  <drawing r:id="rId1"/>
</worksheet>
</file>

<file path=xl/worksheets/sheet4.xml><?xml version="1.0" encoding="utf-8"?>
<worksheet xmlns="http://schemas.openxmlformats.org/spreadsheetml/2006/main" xmlns:r="http://schemas.openxmlformats.org/officeDocument/2006/relationships">
  <sheetPr codeName="Feuil5"/>
  <dimension ref="A1:A79"/>
  <sheetViews>
    <sheetView zoomScale="77" zoomScaleNormal="77" zoomScalePageLayoutView="0" workbookViewId="0" topLeftCell="A1">
      <pane ySplit="1" topLeftCell="A2" activePane="bottomLeft" state="frozen"/>
      <selection pane="topLeft" activeCell="A1" sqref="A1"/>
      <selection pane="bottomLeft" activeCell="B21" sqref="B21"/>
    </sheetView>
  </sheetViews>
  <sheetFormatPr defaultColWidth="102.8515625" defaultRowHeight="22.5" customHeight="1"/>
  <cols>
    <col min="1" max="1" width="146.57421875" style="126" customWidth="1"/>
    <col min="2" max="16384" width="102.8515625" style="126" customWidth="1"/>
  </cols>
  <sheetData>
    <row r="1" s="124" customFormat="1" ht="43.5" customHeight="1">
      <c r="A1" s="93" t="s">
        <v>678</v>
      </c>
    </row>
    <row r="2" s="124" customFormat="1" ht="21" customHeight="1">
      <c r="A2" s="471" t="s">
        <v>491</v>
      </c>
    </row>
    <row r="3" s="124" customFormat="1" ht="20.25" customHeight="1">
      <c r="A3" s="472" t="s">
        <v>669</v>
      </c>
    </row>
    <row r="4" s="124" customFormat="1" ht="20.25" customHeight="1">
      <c r="A4" s="472" t="s">
        <v>668</v>
      </c>
    </row>
    <row r="5" s="124" customFormat="1" ht="20.25" customHeight="1">
      <c r="A5" s="472" t="s">
        <v>670</v>
      </c>
    </row>
    <row r="6" s="124" customFormat="1" ht="20.25" customHeight="1">
      <c r="A6" s="472" t="s">
        <v>673</v>
      </c>
    </row>
    <row r="7" s="124" customFormat="1" ht="30.75" customHeight="1">
      <c r="A7" s="472" t="s">
        <v>276</v>
      </c>
    </row>
    <row r="8" s="124" customFormat="1" ht="30.75" customHeight="1">
      <c r="A8" s="472" t="s">
        <v>674</v>
      </c>
    </row>
    <row r="9" s="124" customFormat="1" ht="20.25" customHeight="1">
      <c r="A9" s="472" t="s">
        <v>675</v>
      </c>
    </row>
    <row r="10" s="124" customFormat="1" ht="19.5" customHeight="1" thickBot="1">
      <c r="A10" s="473" t="s">
        <v>676</v>
      </c>
    </row>
    <row r="11" s="125" customFormat="1" ht="21" customHeight="1">
      <c r="A11" s="486" t="s">
        <v>679</v>
      </c>
    </row>
    <row r="12" s="125" customFormat="1" ht="33.75" customHeight="1">
      <c r="A12" s="474" t="s">
        <v>143</v>
      </c>
    </row>
    <row r="13" s="125" customFormat="1" ht="30.75" customHeight="1" thickBot="1">
      <c r="A13" s="474" t="s">
        <v>144</v>
      </c>
    </row>
    <row r="14" s="125" customFormat="1" ht="21" customHeight="1">
      <c r="A14" s="487" t="s">
        <v>680</v>
      </c>
    </row>
    <row r="15" s="125" customFormat="1" ht="20.25" customHeight="1">
      <c r="A15" s="475" t="s">
        <v>145</v>
      </c>
    </row>
    <row r="16" s="125" customFormat="1" ht="20.25" customHeight="1">
      <c r="A16" s="475" t="s">
        <v>404</v>
      </c>
    </row>
    <row r="17" s="125" customFormat="1" ht="20.25" customHeight="1">
      <c r="A17" s="475" t="s">
        <v>146</v>
      </c>
    </row>
    <row r="18" s="125" customFormat="1" ht="20.25" customHeight="1">
      <c r="A18" s="475" t="s">
        <v>136</v>
      </c>
    </row>
    <row r="19" s="125" customFormat="1" ht="20.25" customHeight="1" thickBot="1">
      <c r="A19" s="475" t="s">
        <v>563</v>
      </c>
    </row>
    <row r="20" ht="39" customHeight="1">
      <c r="A20" s="488" t="s">
        <v>685</v>
      </c>
    </row>
    <row r="21" ht="31.5" customHeight="1">
      <c r="A21" s="476" t="s">
        <v>565</v>
      </c>
    </row>
    <row r="22" ht="20.25" customHeight="1">
      <c r="A22" s="476" t="s">
        <v>137</v>
      </c>
    </row>
    <row r="23" ht="20.25" customHeight="1">
      <c r="A23" s="476" t="s">
        <v>566</v>
      </c>
    </row>
    <row r="24" ht="20.25" customHeight="1" thickBot="1">
      <c r="A24" s="477" t="s">
        <v>147</v>
      </c>
    </row>
    <row r="25" ht="21" customHeight="1">
      <c r="A25" s="489" t="s">
        <v>138</v>
      </c>
    </row>
    <row r="26" ht="20.25" customHeight="1">
      <c r="A26" s="472" t="s">
        <v>567</v>
      </c>
    </row>
    <row r="27" ht="20.25" customHeight="1">
      <c r="A27" s="472" t="s">
        <v>57</v>
      </c>
    </row>
    <row r="28" ht="30.75" customHeight="1">
      <c r="A28" s="472" t="s">
        <v>327</v>
      </c>
    </row>
    <row r="29" ht="30.75" customHeight="1">
      <c r="A29" s="472" t="s">
        <v>328</v>
      </c>
    </row>
    <row r="30" ht="20.25" customHeight="1">
      <c r="A30" s="472" t="s">
        <v>172</v>
      </c>
    </row>
    <row r="31" ht="20.25" customHeight="1">
      <c r="A31" s="472" t="s">
        <v>564</v>
      </c>
    </row>
    <row r="32" ht="30.75" customHeight="1">
      <c r="A32" s="472" t="s">
        <v>569</v>
      </c>
    </row>
    <row r="33" ht="20.25" customHeight="1">
      <c r="A33" s="472" t="s">
        <v>572</v>
      </c>
    </row>
    <row r="34" ht="20.25" customHeight="1">
      <c r="A34" s="472" t="s">
        <v>573</v>
      </c>
    </row>
    <row r="35" ht="34.5" customHeight="1">
      <c r="A35" s="472" t="s">
        <v>467</v>
      </c>
    </row>
    <row r="36" ht="19.5" customHeight="1">
      <c r="A36" s="472" t="s">
        <v>148</v>
      </c>
    </row>
    <row r="37" ht="20.25" customHeight="1">
      <c r="A37" s="472" t="s">
        <v>562</v>
      </c>
    </row>
    <row r="38" ht="36" customHeight="1">
      <c r="A38" s="472" t="s">
        <v>169</v>
      </c>
    </row>
    <row r="39" s="127" customFormat="1" ht="21" customHeight="1">
      <c r="A39" s="490" t="s">
        <v>686</v>
      </c>
    </row>
    <row r="40" ht="20.25" customHeight="1">
      <c r="A40" s="478" t="s">
        <v>571</v>
      </c>
    </row>
    <row r="41" ht="20.25" customHeight="1">
      <c r="A41" s="478" t="s">
        <v>139</v>
      </c>
    </row>
    <row r="42" ht="32.25" customHeight="1">
      <c r="A42" s="478" t="s">
        <v>574</v>
      </c>
    </row>
    <row r="43" ht="20.25" customHeight="1">
      <c r="A43" s="478" t="s">
        <v>481</v>
      </c>
    </row>
    <row r="44" ht="20.25" customHeight="1">
      <c r="A44" s="479" t="s">
        <v>575</v>
      </c>
    </row>
    <row r="45" s="128" customFormat="1" ht="21" customHeight="1">
      <c r="A45" s="491" t="s">
        <v>0</v>
      </c>
    </row>
    <row r="46" s="129" customFormat="1" ht="20.25" customHeight="1">
      <c r="A46" s="480" t="s">
        <v>576</v>
      </c>
    </row>
    <row r="47" s="129" customFormat="1" ht="20.25" customHeight="1">
      <c r="A47" s="480" t="s">
        <v>579</v>
      </c>
    </row>
    <row r="48" s="129" customFormat="1" ht="20.25" customHeight="1">
      <c r="A48" s="480" t="s">
        <v>580</v>
      </c>
    </row>
    <row r="49" s="129" customFormat="1" ht="20.25" customHeight="1">
      <c r="A49" s="480" t="s">
        <v>577</v>
      </c>
    </row>
    <row r="50" s="129" customFormat="1" ht="20.25" customHeight="1">
      <c r="A50" s="480" t="s">
        <v>578</v>
      </c>
    </row>
    <row r="51" s="129" customFormat="1" ht="31.5" customHeight="1">
      <c r="A51" s="480" t="s">
        <v>170</v>
      </c>
    </row>
    <row r="52" s="129" customFormat="1" ht="20.25" customHeight="1">
      <c r="A52" s="480" t="s">
        <v>140</v>
      </c>
    </row>
    <row r="53" s="129" customFormat="1" ht="20.25" customHeight="1">
      <c r="A53" s="480" t="s">
        <v>570</v>
      </c>
    </row>
    <row r="54" s="129" customFormat="1" ht="20.25" customHeight="1">
      <c r="A54" s="480" t="s">
        <v>581</v>
      </c>
    </row>
    <row r="55" s="129" customFormat="1" ht="20.25" customHeight="1">
      <c r="A55" s="480" t="s">
        <v>582</v>
      </c>
    </row>
    <row r="56" s="129" customFormat="1" ht="31.5" customHeight="1">
      <c r="A56" s="481" t="s">
        <v>171</v>
      </c>
    </row>
    <row r="57" s="129" customFormat="1" ht="21" customHeight="1">
      <c r="A57" s="492" t="s">
        <v>468</v>
      </c>
    </row>
    <row r="58" s="129" customFormat="1" ht="20.25" customHeight="1">
      <c r="A58" s="482" t="s">
        <v>583</v>
      </c>
    </row>
    <row r="59" s="129" customFormat="1" ht="30.75" customHeight="1">
      <c r="A59" s="482" t="s">
        <v>584</v>
      </c>
    </row>
    <row r="60" s="129" customFormat="1" ht="20.25" customHeight="1">
      <c r="A60" s="482" t="s">
        <v>585</v>
      </c>
    </row>
    <row r="61" s="129" customFormat="1" ht="20.25" customHeight="1">
      <c r="A61" s="482" t="s">
        <v>586</v>
      </c>
    </row>
    <row r="62" s="129" customFormat="1" ht="20.25" customHeight="1">
      <c r="A62" s="482" t="s">
        <v>587</v>
      </c>
    </row>
    <row r="63" s="129" customFormat="1" ht="20.25" customHeight="1">
      <c r="A63" s="482" t="s">
        <v>568</v>
      </c>
    </row>
    <row r="64" s="129" customFormat="1" ht="20.25" customHeight="1">
      <c r="A64" s="482" t="s">
        <v>149</v>
      </c>
    </row>
    <row r="65" s="129" customFormat="1" ht="20.25" customHeight="1">
      <c r="A65" s="482" t="s">
        <v>588</v>
      </c>
    </row>
    <row r="66" s="129" customFormat="1" ht="20.25" customHeight="1">
      <c r="A66" s="483" t="s">
        <v>589</v>
      </c>
    </row>
    <row r="67" s="127" customFormat="1" ht="21" customHeight="1">
      <c r="A67" s="493" t="s">
        <v>1</v>
      </c>
    </row>
    <row r="68" ht="20.25" customHeight="1">
      <c r="A68" s="484" t="s">
        <v>590</v>
      </c>
    </row>
    <row r="69" ht="30.75" customHeight="1">
      <c r="A69" s="484" t="s">
        <v>591</v>
      </c>
    </row>
    <row r="70" ht="20.25" customHeight="1">
      <c r="A70" s="484" t="s">
        <v>141</v>
      </c>
    </row>
    <row r="71" ht="20.25" customHeight="1">
      <c r="A71" s="484" t="s">
        <v>142</v>
      </c>
    </row>
    <row r="72" ht="44.25" customHeight="1">
      <c r="A72" s="484" t="s">
        <v>150</v>
      </c>
    </row>
    <row r="73" ht="20.25" customHeight="1">
      <c r="A73" s="484" t="s">
        <v>207</v>
      </c>
    </row>
    <row r="74" ht="30.75" customHeight="1">
      <c r="A74" s="484" t="s">
        <v>151</v>
      </c>
    </row>
    <row r="75" ht="20.25" customHeight="1">
      <c r="A75" s="485" t="s">
        <v>592</v>
      </c>
    </row>
    <row r="76" ht="21" customHeight="1">
      <c r="A76" s="494" t="s">
        <v>2</v>
      </c>
    </row>
    <row r="77" s="124" customFormat="1" ht="20.25" customHeight="1">
      <c r="A77" s="472" t="s">
        <v>3</v>
      </c>
    </row>
    <row r="78" ht="20.25" customHeight="1">
      <c r="A78" s="472" t="s">
        <v>4</v>
      </c>
    </row>
    <row r="79" ht="20.25" customHeight="1" thickBot="1">
      <c r="A79" s="473" t="s">
        <v>5</v>
      </c>
    </row>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sheetData>
  <sheetProtection sheet="1" objects="1" scenarios="1"/>
  <printOptions/>
  <pageMargins left="0.1968503937007874" right="0.1968503937007874" top="0.5905511811023623" bottom="0.5118110236220472" header="0.3937007874015748" footer="0.3937007874015748"/>
  <pageSetup horizontalDpi="300" verticalDpi="300" orientation="portrait" paperSize="9" r:id="rId2"/>
  <headerFooter alignWithMargins="0">
    <oddHeader>&amp;L&amp;F&amp;R2013</oddHeader>
    <oddFooter>&amp;C&amp;A&amp;R&amp;P</oddFooter>
  </headerFooter>
  <drawing r:id="rId1"/>
</worksheet>
</file>

<file path=xl/worksheets/sheet5.xml><?xml version="1.0" encoding="utf-8"?>
<worksheet xmlns="http://schemas.openxmlformats.org/spreadsheetml/2006/main" xmlns:r="http://schemas.openxmlformats.org/officeDocument/2006/relationships">
  <sheetPr codeName="Feuil1"/>
  <dimension ref="A1:B29"/>
  <sheetViews>
    <sheetView zoomScale="75" zoomScaleNormal="75" zoomScalePageLayoutView="0" workbookViewId="0" topLeftCell="A1">
      <selection activeCell="B4" sqref="B4"/>
    </sheetView>
  </sheetViews>
  <sheetFormatPr defaultColWidth="11.421875" defaultRowHeight="12.75"/>
  <cols>
    <col min="1" max="1" width="5.140625" style="0" customWidth="1"/>
    <col min="2" max="2" width="77.7109375" style="0" customWidth="1"/>
  </cols>
  <sheetData>
    <row r="1" spans="1:2" ht="24.75" customHeight="1">
      <c r="A1" s="687" t="s">
        <v>11</v>
      </c>
      <c r="B1" s="687"/>
    </row>
    <row r="2" spans="1:2" ht="111" customHeight="1">
      <c r="A2" s="48"/>
      <c r="B2" s="131" t="s">
        <v>644</v>
      </c>
    </row>
    <row r="3" spans="1:2" ht="18">
      <c r="A3" s="48"/>
      <c r="B3" s="130"/>
    </row>
    <row r="4" spans="1:2" ht="20.25" customHeight="1">
      <c r="A4" s="101"/>
      <c r="B4" s="48" t="s">
        <v>593</v>
      </c>
    </row>
    <row r="5" spans="1:2" ht="20.25" customHeight="1">
      <c r="A5" s="101"/>
      <c r="B5" s="48" t="s">
        <v>594</v>
      </c>
    </row>
    <row r="6" spans="1:2" ht="20.25" customHeight="1">
      <c r="A6" s="101"/>
      <c r="B6" s="48" t="s">
        <v>595</v>
      </c>
    </row>
    <row r="7" spans="1:2" ht="20.25" customHeight="1">
      <c r="A7" s="101"/>
      <c r="B7" s="48" t="s">
        <v>596</v>
      </c>
    </row>
    <row r="8" spans="1:2" ht="20.25" customHeight="1">
      <c r="A8" s="101"/>
      <c r="B8" s="48" t="s">
        <v>597</v>
      </c>
    </row>
    <row r="9" spans="1:2" ht="20.25" customHeight="1">
      <c r="A9" s="101"/>
      <c r="B9" s="48" t="s">
        <v>598</v>
      </c>
    </row>
    <row r="10" spans="1:2" ht="20.25" customHeight="1">
      <c r="A10" s="101"/>
      <c r="B10" s="48" t="s">
        <v>599</v>
      </c>
    </row>
    <row r="11" spans="1:2" ht="20.25" customHeight="1">
      <c r="A11" s="101"/>
      <c r="B11" s="48" t="s">
        <v>600</v>
      </c>
    </row>
    <row r="12" spans="1:2" ht="20.25" customHeight="1">
      <c r="A12" s="101"/>
      <c r="B12" s="48" t="s">
        <v>601</v>
      </c>
    </row>
    <row r="13" spans="1:2" ht="20.25" customHeight="1">
      <c r="A13" s="101"/>
      <c r="B13" s="48" t="s">
        <v>602</v>
      </c>
    </row>
    <row r="14" spans="1:2" ht="20.25" customHeight="1">
      <c r="A14" s="101"/>
      <c r="B14" s="48" t="s">
        <v>603</v>
      </c>
    </row>
    <row r="15" spans="1:2" ht="20.25" customHeight="1">
      <c r="A15" s="101"/>
      <c r="B15" s="48" t="s">
        <v>604</v>
      </c>
    </row>
    <row r="16" spans="1:2" ht="20.25" customHeight="1">
      <c r="A16" s="101"/>
      <c r="B16" s="48" t="s">
        <v>605</v>
      </c>
    </row>
    <row r="17" spans="1:2" ht="20.25" customHeight="1">
      <c r="A17" s="101"/>
      <c r="B17" s="48" t="s">
        <v>606</v>
      </c>
    </row>
    <row r="18" spans="1:2" ht="20.25" customHeight="1">
      <c r="A18" s="101"/>
      <c r="B18" s="48" t="s">
        <v>607</v>
      </c>
    </row>
    <row r="19" spans="1:2" ht="20.25" customHeight="1">
      <c r="A19" s="101"/>
      <c r="B19" s="48" t="s">
        <v>615</v>
      </c>
    </row>
    <row r="20" spans="1:2" ht="20.25" customHeight="1">
      <c r="A20" s="101"/>
      <c r="B20" s="48" t="s">
        <v>617</v>
      </c>
    </row>
    <row r="21" spans="1:2" ht="20.25" customHeight="1">
      <c r="A21" s="101"/>
      <c r="B21" s="48" t="s">
        <v>618</v>
      </c>
    </row>
    <row r="22" spans="1:2" ht="20.25" customHeight="1">
      <c r="A22" s="101"/>
      <c r="B22" s="48" t="s">
        <v>620</v>
      </c>
    </row>
    <row r="23" spans="1:2" ht="20.25" customHeight="1">
      <c r="A23" s="101"/>
      <c r="B23" s="48" t="s">
        <v>621</v>
      </c>
    </row>
    <row r="24" spans="1:2" ht="20.25" customHeight="1">
      <c r="A24" s="101"/>
      <c r="B24" s="48" t="s">
        <v>622</v>
      </c>
    </row>
    <row r="25" spans="1:2" ht="20.25" customHeight="1">
      <c r="A25" s="101"/>
      <c r="B25" s="48" t="s">
        <v>12</v>
      </c>
    </row>
    <row r="26" spans="1:2" ht="18">
      <c r="A26" s="49"/>
      <c r="B26" s="48" t="s">
        <v>12</v>
      </c>
    </row>
    <row r="27" ht="18">
      <c r="B27" s="48" t="s">
        <v>12</v>
      </c>
    </row>
    <row r="28" ht="18">
      <c r="B28" s="48" t="s">
        <v>12</v>
      </c>
    </row>
    <row r="29" ht="18">
      <c r="B29" s="48" t="s">
        <v>12</v>
      </c>
    </row>
  </sheetData>
  <sheetProtection/>
  <mergeCells count="1">
    <mergeCell ref="A1:B1"/>
  </mergeCells>
  <printOptions/>
  <pageMargins left="0.7479166666666667" right="0.7479166666666667" top="0.9840277777777777" bottom="0.9840277777777777" header="0.5118055555555555" footer="0.5118055555555555"/>
  <pageSetup horizontalDpi="300" verticalDpi="300" orientation="portrait" paperSize="9" r:id="rId2"/>
  <headerFooter alignWithMargins="0">
    <oddHeader>&amp;L&amp;F&amp;R2013</oddHeader>
    <oddFooter>&amp;C&amp;A</oddFooter>
  </headerFooter>
  <drawing r:id="rId1"/>
</worksheet>
</file>

<file path=xl/worksheets/sheet6.xml><?xml version="1.0" encoding="utf-8"?>
<worksheet xmlns="http://schemas.openxmlformats.org/spreadsheetml/2006/main" xmlns:r="http://schemas.openxmlformats.org/officeDocument/2006/relationships">
  <sheetPr codeName="Feuil6"/>
  <dimension ref="A1:C66"/>
  <sheetViews>
    <sheetView zoomScalePageLayoutView="0" workbookViewId="0" topLeftCell="A1">
      <selection activeCell="A36" sqref="A36"/>
    </sheetView>
  </sheetViews>
  <sheetFormatPr defaultColWidth="11.421875" defaultRowHeight="12.75"/>
  <cols>
    <col min="1" max="1" width="73.7109375" style="50" customWidth="1"/>
    <col min="2" max="2" width="18.28125" style="50" customWidth="1"/>
    <col min="3" max="16384" width="11.421875" style="50" customWidth="1"/>
  </cols>
  <sheetData>
    <row r="1" spans="1:2" ht="45" customHeight="1">
      <c r="A1" s="696" t="s">
        <v>13</v>
      </c>
      <c r="B1" s="697"/>
    </row>
    <row r="2" spans="1:2" ht="44.25" customHeight="1">
      <c r="A2" s="698" t="s">
        <v>414</v>
      </c>
      <c r="B2" s="699"/>
    </row>
    <row r="3" spans="1:2" ht="73.5" customHeight="1">
      <c r="A3" s="104"/>
      <c r="B3" s="105"/>
    </row>
    <row r="4" spans="1:2" ht="21.75" customHeight="1">
      <c r="A4" s="104"/>
      <c r="B4" s="105"/>
    </row>
    <row r="5" spans="1:3" ht="35.25" customHeight="1">
      <c r="A5" s="179" t="s">
        <v>536</v>
      </c>
      <c r="B5" s="495"/>
      <c r="C5" s="174"/>
    </row>
    <row r="6" spans="1:2" ht="13.5" customHeight="1">
      <c r="A6" s="151"/>
      <c r="B6" s="152"/>
    </row>
    <row r="7" spans="1:2" ht="23.25" customHeight="1">
      <c r="A7" s="689" t="s">
        <v>415</v>
      </c>
      <c r="B7" s="689"/>
    </row>
    <row r="8" spans="1:2" ht="16.5" customHeight="1">
      <c r="A8" s="51" t="s">
        <v>355</v>
      </c>
      <c r="B8" s="690"/>
    </row>
    <row r="9" spans="1:2" ht="16.5" customHeight="1">
      <c r="A9" s="52" t="s">
        <v>354</v>
      </c>
      <c r="B9" s="700"/>
    </row>
    <row r="10" spans="1:2" ht="57" customHeight="1">
      <c r="A10" s="175" t="s">
        <v>77</v>
      </c>
      <c r="B10" s="700"/>
    </row>
    <row r="11" spans="1:2" ht="42.75" customHeight="1">
      <c r="A11" s="175" t="s">
        <v>422</v>
      </c>
      <c r="B11" s="700"/>
    </row>
    <row r="12" spans="1:2" ht="42.75" customHeight="1">
      <c r="A12" s="175" t="s">
        <v>423</v>
      </c>
      <c r="B12" s="700"/>
    </row>
    <row r="13" spans="1:2" ht="26.25" customHeight="1">
      <c r="A13" s="175" t="s">
        <v>424</v>
      </c>
      <c r="B13" s="700"/>
    </row>
    <row r="14" spans="1:2" ht="16.5" customHeight="1">
      <c r="A14" s="52" t="s">
        <v>623</v>
      </c>
      <c r="B14" s="700"/>
    </row>
    <row r="15" spans="1:2" ht="19.5" customHeight="1">
      <c r="A15" s="53" t="s">
        <v>624</v>
      </c>
      <c r="B15" s="693"/>
    </row>
    <row r="16" spans="1:2" ht="23.25" customHeight="1">
      <c r="A16" s="689" t="s">
        <v>14</v>
      </c>
      <c r="B16" s="689"/>
    </row>
    <row r="17" spans="1:2" ht="40.5" customHeight="1">
      <c r="A17" s="52" t="s">
        <v>609</v>
      </c>
      <c r="B17" s="691"/>
    </row>
    <row r="18" spans="1:2" ht="42.75" customHeight="1">
      <c r="A18" s="52" t="s">
        <v>78</v>
      </c>
      <c r="B18" s="691"/>
    </row>
    <row r="19" spans="1:2" ht="44.25" customHeight="1">
      <c r="A19" s="53" t="s">
        <v>79</v>
      </c>
      <c r="B19" s="691"/>
    </row>
    <row r="20" spans="1:2" ht="22.5" customHeight="1">
      <c r="A20" s="692" t="s">
        <v>537</v>
      </c>
      <c r="B20" s="692"/>
    </row>
    <row r="21" spans="1:2" ht="31.5" customHeight="1">
      <c r="A21" s="51" t="s">
        <v>80</v>
      </c>
      <c r="B21" s="688"/>
    </row>
    <row r="22" spans="1:2" ht="42.75" customHeight="1">
      <c r="A22" s="52" t="s">
        <v>495</v>
      </c>
      <c r="B22" s="688"/>
    </row>
    <row r="23" spans="1:2" ht="69.75" customHeight="1">
      <c r="A23" s="52" t="s">
        <v>270</v>
      </c>
      <c r="B23" s="688"/>
    </row>
    <row r="24" spans="1:2" ht="46.5" customHeight="1">
      <c r="A24" s="52" t="s">
        <v>496</v>
      </c>
      <c r="B24" s="688"/>
    </row>
    <row r="25" spans="1:2" ht="41.25" customHeight="1">
      <c r="A25" s="54" t="s">
        <v>81</v>
      </c>
      <c r="B25" s="688"/>
    </row>
    <row r="26" spans="1:2" ht="24.75" customHeight="1">
      <c r="A26" s="689" t="s">
        <v>277</v>
      </c>
      <c r="B26" s="689"/>
    </row>
    <row r="27" spans="1:2" ht="33" customHeight="1">
      <c r="A27" s="694" t="s">
        <v>271</v>
      </c>
      <c r="B27" s="690"/>
    </row>
    <row r="28" spans="1:2" ht="18" customHeight="1">
      <c r="A28" s="695"/>
      <c r="B28" s="693"/>
    </row>
    <row r="29" spans="1:2" ht="24.75" customHeight="1">
      <c r="A29" s="689" t="s">
        <v>416</v>
      </c>
      <c r="B29" s="689"/>
    </row>
    <row r="30" spans="1:2" ht="16.5" customHeight="1">
      <c r="A30" s="133" t="s">
        <v>616</v>
      </c>
      <c r="B30" s="688"/>
    </row>
    <row r="31" spans="1:2" ht="16.5" customHeight="1">
      <c r="A31" s="83" t="s">
        <v>82</v>
      </c>
      <c r="B31" s="688"/>
    </row>
    <row r="32" spans="1:2" ht="16.5" customHeight="1">
      <c r="A32" s="173" t="s">
        <v>83</v>
      </c>
      <c r="B32" s="688"/>
    </row>
    <row r="33" spans="1:2" ht="16.5" customHeight="1">
      <c r="A33" s="83" t="s">
        <v>627</v>
      </c>
      <c r="B33" s="688"/>
    </row>
    <row r="34" spans="1:2" ht="16.5" customHeight="1">
      <c r="A34" s="83" t="s">
        <v>16</v>
      </c>
      <c r="B34" s="688"/>
    </row>
    <row r="35" spans="1:2" ht="16.5" customHeight="1">
      <c r="A35" s="83" t="s">
        <v>626</v>
      </c>
      <c r="B35" s="688"/>
    </row>
    <row r="36" spans="1:2" ht="16.5" customHeight="1">
      <c r="A36" s="173" t="s">
        <v>71</v>
      </c>
      <c r="B36" s="688"/>
    </row>
    <row r="37" spans="1:2" ht="16.5" customHeight="1">
      <c r="A37" s="83" t="s">
        <v>619</v>
      </c>
      <c r="B37" s="688"/>
    </row>
    <row r="38" spans="1:2" ht="16.5" customHeight="1">
      <c r="A38" s="83" t="s">
        <v>358</v>
      </c>
      <c r="B38" s="688"/>
    </row>
    <row r="39" spans="1:2" ht="16.5" customHeight="1">
      <c r="A39" s="83" t="s">
        <v>628</v>
      </c>
      <c r="B39" s="688"/>
    </row>
    <row r="40" spans="1:2" ht="16.5" customHeight="1">
      <c r="A40" s="83" t="s">
        <v>17</v>
      </c>
      <c r="B40" s="688"/>
    </row>
    <row r="41" spans="1:2" ht="16.5" customHeight="1">
      <c r="A41" s="83" t="s">
        <v>18</v>
      </c>
      <c r="B41" s="688"/>
    </row>
    <row r="42" spans="1:2" ht="16.5" customHeight="1">
      <c r="A42" s="83" t="s">
        <v>359</v>
      </c>
      <c r="B42" s="688"/>
    </row>
    <row r="43" spans="1:2" ht="16.5" customHeight="1">
      <c r="A43" s="83" t="s">
        <v>132</v>
      </c>
      <c r="B43" s="688"/>
    </row>
    <row r="44" spans="1:2" ht="16.5" customHeight="1">
      <c r="A44" s="83" t="s">
        <v>629</v>
      </c>
      <c r="B44" s="688"/>
    </row>
    <row r="45" spans="1:2" ht="16.5" customHeight="1">
      <c r="A45" s="83" t="s">
        <v>152</v>
      </c>
      <c r="B45" s="688"/>
    </row>
    <row r="46" spans="1:2" ht="16.5" customHeight="1">
      <c r="A46" s="83" t="s">
        <v>611</v>
      </c>
      <c r="B46" s="688"/>
    </row>
    <row r="47" spans="1:2" ht="16.5" customHeight="1">
      <c r="A47" s="176" t="s">
        <v>610</v>
      </c>
      <c r="B47" s="690"/>
    </row>
    <row r="48" spans="1:2" ht="24.75" customHeight="1">
      <c r="A48" s="689" t="s">
        <v>425</v>
      </c>
      <c r="B48" s="689"/>
    </row>
    <row r="49" spans="1:2" ht="15">
      <c r="A49" s="133" t="s">
        <v>687</v>
      </c>
      <c r="B49" s="270"/>
    </row>
    <row r="50" spans="1:2" ht="15">
      <c r="A50" s="83" t="s">
        <v>82</v>
      </c>
      <c r="B50" s="270"/>
    </row>
    <row r="51" spans="1:2" ht="15">
      <c r="A51" s="173" t="s">
        <v>83</v>
      </c>
      <c r="B51" s="270"/>
    </row>
    <row r="52" spans="1:2" ht="15">
      <c r="A52" s="83" t="s">
        <v>627</v>
      </c>
      <c r="B52" s="270"/>
    </row>
    <row r="53" spans="1:2" ht="15">
      <c r="A53" s="83" t="s">
        <v>16</v>
      </c>
      <c r="B53" s="270"/>
    </row>
    <row r="54" spans="1:2" ht="15">
      <c r="A54" s="83" t="s">
        <v>626</v>
      </c>
      <c r="B54" s="270"/>
    </row>
    <row r="55" spans="1:2" ht="15" customHeight="1">
      <c r="A55" s="173" t="s">
        <v>71</v>
      </c>
      <c r="B55" s="270"/>
    </row>
    <row r="56" spans="1:2" ht="15">
      <c r="A56" s="83" t="s">
        <v>619</v>
      </c>
      <c r="B56" s="270"/>
    </row>
    <row r="57" spans="1:2" ht="15">
      <c r="A57" s="83" t="s">
        <v>358</v>
      </c>
      <c r="B57" s="270"/>
    </row>
    <row r="58" spans="1:2" ht="15">
      <c r="A58" s="83" t="s">
        <v>628</v>
      </c>
      <c r="B58" s="270"/>
    </row>
    <row r="59" spans="1:2" ht="15">
      <c r="A59" s="83" t="s">
        <v>17</v>
      </c>
      <c r="B59" s="270"/>
    </row>
    <row r="60" spans="1:2" ht="15">
      <c r="A60" s="83" t="s">
        <v>18</v>
      </c>
      <c r="B60" s="270"/>
    </row>
    <row r="61" spans="1:2" ht="15">
      <c r="A61" s="83" t="s">
        <v>359</v>
      </c>
      <c r="B61" s="270"/>
    </row>
    <row r="62" spans="1:2" ht="15">
      <c r="A62" s="83" t="s">
        <v>132</v>
      </c>
      <c r="B62" s="270"/>
    </row>
    <row r="63" spans="1:2" ht="15">
      <c r="A63" s="83" t="s">
        <v>629</v>
      </c>
      <c r="B63" s="270"/>
    </row>
    <row r="64" spans="1:2" ht="15">
      <c r="A64" s="83" t="s">
        <v>152</v>
      </c>
      <c r="B64" s="270"/>
    </row>
    <row r="65" spans="1:2" ht="15">
      <c r="A65" s="83" t="s">
        <v>611</v>
      </c>
      <c r="B65" s="270"/>
    </row>
    <row r="66" spans="1:2" ht="15">
      <c r="A66" s="176" t="s">
        <v>610</v>
      </c>
      <c r="B66" s="271"/>
    </row>
  </sheetData>
  <sheetProtection sheet="1"/>
  <mergeCells count="14">
    <mergeCell ref="A1:B1"/>
    <mergeCell ref="A7:B7"/>
    <mergeCell ref="A2:B2"/>
    <mergeCell ref="B8:B15"/>
    <mergeCell ref="B21:B25"/>
    <mergeCell ref="A26:B26"/>
    <mergeCell ref="A16:B16"/>
    <mergeCell ref="A48:B48"/>
    <mergeCell ref="A29:B29"/>
    <mergeCell ref="B30:B47"/>
    <mergeCell ref="B17:B19"/>
    <mergeCell ref="A20:B20"/>
    <mergeCell ref="B27:B28"/>
    <mergeCell ref="A27:A28"/>
  </mergeCells>
  <dataValidations count="6">
    <dataValidation type="list" allowBlank="1" showErrorMessage="1" sqref="B17">
      <formula1>Degré_de_réalisation</formula1>
      <formula2>0</formula2>
    </dataValidation>
    <dataValidation type="list" allowBlank="1" showErrorMessage="1" sqref="B21">
      <formula1>Gravité_des_conséquences_cliniques</formula1>
      <formula2>0</formula2>
    </dataValidation>
    <dataValidation type="list" allowBlank="1" showErrorMessage="1" sqref="B8:B15">
      <formula1>Type_s__d_erreur_s</formula1>
      <formula2>0</formula2>
    </dataValidation>
    <dataValidation type="list" allowBlank="1" showErrorMessage="1" sqref="B27">
      <formula1>Puissance_du_risque_lié_à_l_erreur_médicamenteuse_détectée</formula1>
    </dataValidation>
    <dataValidation type="list" allowBlank="1" showInputMessage="1" showErrorMessage="1" sqref="B30:B47">
      <formula1>Principales_étapes_de_survenue_de_l_erreur</formula1>
    </dataValidation>
    <dataValidation type="list" allowBlank="1" showInputMessage="1" showErrorMessage="1" sqref="B5:B6">
      <formula1>Produit_de_santé_impliqué</formula1>
    </dataValidation>
  </dataValidations>
  <printOptions/>
  <pageMargins left="0.5902777777777778" right="0.5902777777777778" top="0.9840277777777777" bottom="0.7875" header="0.5118055555555555" footer="0.5118055555555555"/>
  <pageSetup horizontalDpi="300" verticalDpi="300" orientation="portrait" paperSize="9" r:id="rId2"/>
  <headerFooter alignWithMargins="0">
    <oddHeader>&amp;L&amp;F&amp;R2013</oddHeader>
    <oddFooter>&amp;C&amp;A&amp;R&amp;P</oddFooter>
  </headerFooter>
  <drawing r:id="rId1"/>
</worksheet>
</file>

<file path=xl/worksheets/sheet7.xml><?xml version="1.0" encoding="utf-8"?>
<worksheet xmlns="http://schemas.openxmlformats.org/spreadsheetml/2006/main" xmlns:r="http://schemas.openxmlformats.org/officeDocument/2006/relationships">
  <sheetPr codeName="Feuil7"/>
  <dimension ref="A1:E334"/>
  <sheetViews>
    <sheetView zoomScale="90" zoomScaleNormal="90" zoomScaleSheetLayoutView="75" zoomScalePageLayoutView="0" workbookViewId="0" topLeftCell="A1">
      <pane ySplit="1" topLeftCell="A2" activePane="bottomLeft" state="frozen"/>
      <selection pane="topLeft" activeCell="A1" sqref="A1"/>
      <selection pane="bottomLeft" activeCell="D17" sqref="D17"/>
    </sheetView>
  </sheetViews>
  <sheetFormatPr defaultColWidth="102.8515625" defaultRowHeight="22.5" customHeight="1"/>
  <cols>
    <col min="1" max="1" width="29.00390625" style="85" customWidth="1"/>
    <col min="2" max="2" width="4.28125" style="88" customWidth="1"/>
    <col min="3" max="3" width="3.421875" style="98" customWidth="1"/>
    <col min="4" max="4" width="105.7109375" style="85" customWidth="1"/>
    <col min="5" max="16384" width="102.8515625" style="85" customWidth="1"/>
  </cols>
  <sheetData>
    <row r="1" spans="1:4" ht="48.75" customHeight="1">
      <c r="A1" s="751" t="s">
        <v>538</v>
      </c>
      <c r="B1" s="752"/>
      <c r="C1" s="752"/>
      <c r="D1" s="752"/>
    </row>
    <row r="2" spans="1:4" ht="19.5">
      <c r="A2" s="55"/>
      <c r="B2" s="56"/>
      <c r="C2" s="97"/>
      <c r="D2" s="86"/>
    </row>
    <row r="3" spans="1:4" ht="19.5">
      <c r="A3" s="55"/>
      <c r="B3" s="56"/>
      <c r="C3" s="97"/>
      <c r="D3" s="86"/>
    </row>
    <row r="4" spans="1:4" ht="22.5" customHeight="1">
      <c r="A4" s="55"/>
      <c r="B4" s="56"/>
      <c r="C4" s="97"/>
      <c r="D4" s="86"/>
    </row>
    <row r="5" spans="1:4" ht="22.5" customHeight="1">
      <c r="A5" s="55"/>
      <c r="B5" s="56"/>
      <c r="C5" s="97"/>
      <c r="D5" s="86"/>
    </row>
    <row r="6" spans="1:4" ht="22.5" customHeight="1">
      <c r="A6" s="55"/>
      <c r="B6" s="56"/>
      <c r="C6" s="97"/>
      <c r="D6" s="86"/>
    </row>
    <row r="7" spans="1:4" ht="22.5" customHeight="1">
      <c r="A7" s="55"/>
      <c r="B7" s="56"/>
      <c r="C7" s="97"/>
      <c r="D7" s="86"/>
    </row>
    <row r="8" spans="1:4" ht="22.5" customHeight="1">
      <c r="A8" s="55"/>
      <c r="B8" s="56"/>
      <c r="C8" s="97"/>
      <c r="D8" s="86"/>
    </row>
    <row r="9" spans="1:4" ht="22.5" customHeight="1">
      <c r="A9" s="55"/>
      <c r="B9" s="56"/>
      <c r="C9" s="97"/>
      <c r="D9" s="86"/>
    </row>
    <row r="10" spans="1:4" ht="22.5" customHeight="1">
      <c r="A10" s="55"/>
      <c r="B10" s="56"/>
      <c r="C10" s="97"/>
      <c r="D10" s="86"/>
    </row>
    <row r="11" spans="1:4" ht="76.5" customHeight="1">
      <c r="A11" s="55"/>
      <c r="B11" s="56"/>
      <c r="C11" s="97"/>
      <c r="D11" s="86"/>
    </row>
    <row r="12" spans="1:4" ht="55.5" customHeight="1">
      <c r="A12" s="55"/>
      <c r="B12" s="56"/>
      <c r="C12" s="97"/>
      <c r="D12" s="86"/>
    </row>
    <row r="13" spans="1:4" ht="33" customHeight="1" thickBot="1">
      <c r="A13" s="55"/>
      <c r="B13" s="56"/>
      <c r="C13" s="97"/>
      <c r="D13" s="86"/>
    </row>
    <row r="14" spans="1:4" s="87" customFormat="1" ht="24" customHeight="1" thickTop="1">
      <c r="A14" s="753" t="s">
        <v>111</v>
      </c>
      <c r="B14" s="754"/>
      <c r="C14" s="754"/>
      <c r="D14" s="754"/>
    </row>
    <row r="15" spans="1:4" ht="13.5" customHeight="1">
      <c r="A15" s="252" t="s">
        <v>395</v>
      </c>
      <c r="B15" s="758"/>
      <c r="C15" s="290"/>
      <c r="D15" s="291" t="s">
        <v>153</v>
      </c>
    </row>
    <row r="16" spans="1:4" ht="13.5" customHeight="1">
      <c r="A16" s="755" t="s">
        <v>682</v>
      </c>
      <c r="B16" s="758"/>
      <c r="C16" s="292"/>
      <c r="D16" s="293" t="s">
        <v>168</v>
      </c>
    </row>
    <row r="17" spans="1:4" ht="13.5" customHeight="1">
      <c r="A17" s="755"/>
      <c r="B17" s="758"/>
      <c r="C17" s="292"/>
      <c r="D17" s="294" t="s">
        <v>154</v>
      </c>
    </row>
    <row r="18" spans="1:4" ht="13.5" customHeight="1">
      <c r="A18" s="755"/>
      <c r="B18" s="758"/>
      <c r="C18" s="292"/>
      <c r="D18" s="294" t="s">
        <v>218</v>
      </c>
    </row>
    <row r="19" spans="1:4" ht="13.5" customHeight="1">
      <c r="A19" s="755"/>
      <c r="B19" s="758"/>
      <c r="C19" s="292"/>
      <c r="D19" s="294" t="s">
        <v>110</v>
      </c>
    </row>
    <row r="20" spans="1:4" ht="13.5" customHeight="1">
      <c r="A20" s="755"/>
      <c r="B20" s="758"/>
      <c r="C20" s="292"/>
      <c r="D20" s="294" t="s">
        <v>155</v>
      </c>
    </row>
    <row r="21" spans="1:5" ht="13.5" customHeight="1">
      <c r="A21" s="755"/>
      <c r="B21" s="758"/>
      <c r="C21" s="292"/>
      <c r="D21" s="294" t="s">
        <v>156</v>
      </c>
      <c r="E21" s="163"/>
    </row>
    <row r="22" spans="1:5" ht="13.5" customHeight="1">
      <c r="A22" s="755"/>
      <c r="B22" s="758"/>
      <c r="C22" s="292"/>
      <c r="D22" s="294" t="s">
        <v>173</v>
      </c>
      <c r="E22" s="163"/>
    </row>
    <row r="23" spans="1:5" ht="13.5" customHeight="1">
      <c r="A23" s="755"/>
      <c r="B23" s="758"/>
      <c r="C23" s="292"/>
      <c r="D23" s="294" t="s">
        <v>174</v>
      </c>
      <c r="E23" s="163"/>
    </row>
    <row r="24" spans="1:5" ht="13.5" customHeight="1">
      <c r="A24" s="755"/>
      <c r="B24" s="758"/>
      <c r="C24" s="292"/>
      <c r="D24" s="294" t="s">
        <v>631</v>
      </c>
      <c r="E24" s="163"/>
    </row>
    <row r="25" spans="1:5" ht="13.5" customHeight="1">
      <c r="A25" s="755"/>
      <c r="B25" s="758"/>
      <c r="C25" s="292"/>
      <c r="D25" s="294" t="s">
        <v>175</v>
      </c>
      <c r="E25" s="163"/>
    </row>
    <row r="26" spans="1:5" ht="15" customHeight="1">
      <c r="A26" s="755"/>
      <c r="B26" s="758"/>
      <c r="C26" s="292"/>
      <c r="D26" s="294" t="s">
        <v>217</v>
      </c>
      <c r="E26" s="163"/>
    </row>
    <row r="27" spans="1:4" ht="13.5" customHeight="1">
      <c r="A27" s="755"/>
      <c r="B27" s="758"/>
      <c r="C27" s="292"/>
      <c r="D27" s="294" t="s">
        <v>157</v>
      </c>
    </row>
    <row r="28" spans="1:4" ht="13.5" customHeight="1" thickBot="1">
      <c r="A28" s="755"/>
      <c r="B28" s="758"/>
      <c r="C28" s="290"/>
      <c r="D28" s="291" t="s">
        <v>176</v>
      </c>
    </row>
    <row r="29" spans="1:4" ht="13.5" customHeight="1" thickBot="1" thickTop="1">
      <c r="A29" s="762"/>
      <c r="B29" s="759"/>
      <c r="C29" s="295"/>
      <c r="D29" s="296" t="s">
        <v>637</v>
      </c>
    </row>
    <row r="30" spans="1:4" ht="13.5" customHeight="1">
      <c r="A30" s="760" t="s">
        <v>360</v>
      </c>
      <c r="B30" s="761"/>
      <c r="C30" s="297"/>
      <c r="D30" s="291" t="s">
        <v>158</v>
      </c>
    </row>
    <row r="31" spans="1:4" ht="13.5" customHeight="1">
      <c r="A31" s="760"/>
      <c r="B31" s="761"/>
      <c r="C31" s="292"/>
      <c r="D31" s="294" t="s">
        <v>159</v>
      </c>
    </row>
    <row r="32" spans="1:4" ht="13.5" customHeight="1">
      <c r="A32" s="755" t="s">
        <v>325</v>
      </c>
      <c r="B32" s="761"/>
      <c r="C32" s="292"/>
      <c r="D32" s="294" t="s">
        <v>160</v>
      </c>
    </row>
    <row r="33" spans="1:4" ht="13.5" customHeight="1">
      <c r="A33" s="755"/>
      <c r="B33" s="761"/>
      <c r="C33" s="292"/>
      <c r="D33" s="294" t="s">
        <v>177</v>
      </c>
    </row>
    <row r="34" spans="1:4" ht="13.5" customHeight="1">
      <c r="A34" s="755"/>
      <c r="B34" s="761"/>
      <c r="C34" s="290"/>
      <c r="D34" s="294" t="s">
        <v>161</v>
      </c>
    </row>
    <row r="35" spans="1:4" ht="13.5" customHeight="1">
      <c r="A35" s="755"/>
      <c r="B35" s="761"/>
      <c r="C35" s="298"/>
      <c r="D35" s="299" t="s">
        <v>162</v>
      </c>
    </row>
    <row r="36" spans="1:4" ht="13.5" customHeight="1">
      <c r="A36" s="755"/>
      <c r="B36" s="761"/>
      <c r="C36" s="300"/>
      <c r="D36" s="293" t="s">
        <v>163</v>
      </c>
    </row>
    <row r="37" spans="1:4" ht="13.5" customHeight="1">
      <c r="A37" s="755"/>
      <c r="B37" s="761"/>
      <c r="C37" s="301"/>
      <c r="D37" s="302" t="s">
        <v>637</v>
      </c>
    </row>
    <row r="38" spans="1:4" ht="11.25" customHeight="1">
      <c r="A38" s="227"/>
      <c r="B38" s="228"/>
      <c r="C38" s="228"/>
      <c r="D38" s="229"/>
    </row>
    <row r="39" spans="1:4" s="87" customFormat="1" ht="24" customHeight="1">
      <c r="A39" s="765" t="s">
        <v>112</v>
      </c>
      <c r="B39" s="766"/>
      <c r="C39" s="766"/>
      <c r="D39" s="766"/>
    </row>
    <row r="40" spans="1:4" ht="13.5" customHeight="1">
      <c r="A40" s="253" t="s">
        <v>402</v>
      </c>
      <c r="B40" s="763"/>
      <c r="C40" s="303"/>
      <c r="D40" s="304" t="s">
        <v>178</v>
      </c>
    </row>
    <row r="41" spans="1:4" ht="13.5" customHeight="1">
      <c r="A41" s="756" t="s">
        <v>683</v>
      </c>
      <c r="B41" s="763"/>
      <c r="C41" s="305"/>
      <c r="D41" s="306" t="s">
        <v>179</v>
      </c>
    </row>
    <row r="42" spans="1:4" ht="13.5" customHeight="1">
      <c r="A42" s="756"/>
      <c r="B42" s="763"/>
      <c r="C42" s="305"/>
      <c r="D42" s="306" t="s">
        <v>646</v>
      </c>
    </row>
    <row r="43" spans="1:4" ht="13.5" customHeight="1">
      <c r="A43" s="756"/>
      <c r="B43" s="763"/>
      <c r="C43" s="305"/>
      <c r="D43" s="306" t="s">
        <v>115</v>
      </c>
    </row>
    <row r="44" spans="1:4" ht="13.5" customHeight="1">
      <c r="A44" s="756"/>
      <c r="B44" s="763"/>
      <c r="C44" s="305"/>
      <c r="D44" s="306" t="s">
        <v>310</v>
      </c>
    </row>
    <row r="45" spans="1:4" ht="13.5" customHeight="1">
      <c r="A45" s="756"/>
      <c r="B45" s="763"/>
      <c r="C45" s="305"/>
      <c r="D45" s="307" t="s">
        <v>116</v>
      </c>
    </row>
    <row r="46" spans="1:4" ht="13.5" customHeight="1">
      <c r="A46" s="756"/>
      <c r="B46" s="763"/>
      <c r="C46" s="305"/>
      <c r="D46" s="306" t="s">
        <v>180</v>
      </c>
    </row>
    <row r="47" spans="1:4" ht="13.5" customHeight="1">
      <c r="A47" s="756"/>
      <c r="B47" s="763"/>
      <c r="C47" s="305"/>
      <c r="D47" s="307" t="s">
        <v>181</v>
      </c>
    </row>
    <row r="48" spans="1:4" ht="13.5" customHeight="1">
      <c r="A48" s="756"/>
      <c r="B48" s="763"/>
      <c r="C48" s="305"/>
      <c r="D48" s="307" t="s">
        <v>182</v>
      </c>
    </row>
    <row r="49" spans="1:4" ht="13.5" customHeight="1" thickBot="1">
      <c r="A49" s="757"/>
      <c r="B49" s="764"/>
      <c r="C49" s="308"/>
      <c r="D49" s="309" t="s">
        <v>24</v>
      </c>
    </row>
    <row r="50" spans="1:4" ht="13.5" customHeight="1" thickTop="1">
      <c r="A50" s="737" t="s">
        <v>401</v>
      </c>
      <c r="B50" s="772"/>
      <c r="C50" s="310"/>
      <c r="D50" s="311" t="s">
        <v>508</v>
      </c>
    </row>
    <row r="51" spans="1:4" ht="13.5" customHeight="1">
      <c r="A51" s="738"/>
      <c r="B51" s="763"/>
      <c r="C51" s="312"/>
      <c r="D51" s="304" t="s">
        <v>117</v>
      </c>
    </row>
    <row r="52" spans="1:4" ht="13.5" customHeight="1">
      <c r="A52" s="738"/>
      <c r="B52" s="763"/>
      <c r="C52" s="313"/>
      <c r="D52" s="314" t="s">
        <v>118</v>
      </c>
    </row>
    <row r="53" spans="1:4" ht="13.5" customHeight="1">
      <c r="A53" s="738"/>
      <c r="B53" s="763"/>
      <c r="C53" s="313"/>
      <c r="D53" s="314" t="s">
        <v>183</v>
      </c>
    </row>
    <row r="54" spans="1:4" ht="13.5" customHeight="1" thickBot="1">
      <c r="A54" s="767"/>
      <c r="B54" s="764"/>
      <c r="C54" s="315"/>
      <c r="D54" s="316" t="s">
        <v>24</v>
      </c>
    </row>
    <row r="55" spans="1:4" ht="13.5" customHeight="1" thickTop="1">
      <c r="A55" s="737" t="s">
        <v>403</v>
      </c>
      <c r="B55" s="772"/>
      <c r="C55" s="312"/>
      <c r="D55" s="304" t="s">
        <v>645</v>
      </c>
    </row>
    <row r="56" spans="1:4" ht="13.5" customHeight="1">
      <c r="A56" s="738"/>
      <c r="B56" s="763"/>
      <c r="C56" s="313"/>
      <c r="D56" s="314" t="s">
        <v>119</v>
      </c>
    </row>
    <row r="57" spans="1:4" ht="13.5" customHeight="1">
      <c r="A57" s="738"/>
      <c r="B57" s="763"/>
      <c r="C57" s="313"/>
      <c r="D57" s="304" t="s">
        <v>29</v>
      </c>
    </row>
    <row r="58" spans="1:4" ht="13.5" customHeight="1">
      <c r="A58" s="738"/>
      <c r="B58" s="763"/>
      <c r="C58" s="317"/>
      <c r="D58" s="318" t="s">
        <v>184</v>
      </c>
    </row>
    <row r="59" spans="1:4" ht="13.5" customHeight="1" thickBot="1">
      <c r="A59" s="767"/>
      <c r="B59" s="764"/>
      <c r="C59" s="315"/>
      <c r="D59" s="316" t="s">
        <v>24</v>
      </c>
    </row>
    <row r="60" spans="1:4" ht="13.5" customHeight="1" thickTop="1">
      <c r="A60" s="737" t="s">
        <v>120</v>
      </c>
      <c r="B60" s="772"/>
      <c r="C60" s="312"/>
      <c r="D60" s="304" t="s">
        <v>53</v>
      </c>
    </row>
    <row r="61" spans="1:4" ht="13.5" customHeight="1">
      <c r="A61" s="738"/>
      <c r="B61" s="763"/>
      <c r="C61" s="319"/>
      <c r="D61" s="320" t="s">
        <v>54</v>
      </c>
    </row>
    <row r="62" spans="1:4" ht="13.5" customHeight="1">
      <c r="A62" s="738"/>
      <c r="B62" s="763"/>
      <c r="C62" s="321"/>
      <c r="D62" s="306" t="s">
        <v>309</v>
      </c>
    </row>
    <row r="63" spans="1:4" ht="13.5" customHeight="1">
      <c r="A63" s="738"/>
      <c r="B63" s="763"/>
      <c r="C63" s="321"/>
      <c r="D63" s="306" t="s">
        <v>121</v>
      </c>
    </row>
    <row r="64" spans="1:4" ht="13.5" customHeight="1">
      <c r="A64" s="738"/>
      <c r="B64" s="763"/>
      <c r="C64" s="321"/>
      <c r="D64" s="306" t="s">
        <v>122</v>
      </c>
    </row>
    <row r="65" spans="1:4" ht="13.5" customHeight="1">
      <c r="A65" s="738"/>
      <c r="B65" s="763"/>
      <c r="C65" s="322"/>
      <c r="D65" s="323" t="s">
        <v>123</v>
      </c>
    </row>
    <row r="66" spans="1:4" ht="13.5" customHeight="1">
      <c r="A66" s="738"/>
      <c r="B66" s="763"/>
      <c r="C66" s="317"/>
      <c r="D66" s="318" t="s">
        <v>24</v>
      </c>
    </row>
    <row r="67" spans="1:4" ht="11.25" customHeight="1">
      <c r="A67" s="224"/>
      <c r="B67" s="225"/>
      <c r="C67" s="225"/>
      <c r="D67" s="226"/>
    </row>
    <row r="68" spans="1:4" ht="22.5" customHeight="1">
      <c r="A68" s="739" t="s">
        <v>113</v>
      </c>
      <c r="B68" s="740"/>
      <c r="C68" s="740"/>
      <c r="D68" s="740"/>
    </row>
    <row r="69" spans="1:4" ht="13.5" customHeight="1">
      <c r="A69" s="744" t="s">
        <v>124</v>
      </c>
      <c r="B69" s="797"/>
      <c r="C69" s="324"/>
      <c r="D69" s="325" t="s">
        <v>185</v>
      </c>
    </row>
    <row r="70" spans="1:4" ht="13.5" customHeight="1">
      <c r="A70" s="744"/>
      <c r="B70" s="797"/>
      <c r="C70" s="326"/>
      <c r="D70" s="327" t="s">
        <v>186</v>
      </c>
    </row>
    <row r="71" spans="1:4" ht="13.5" customHeight="1">
      <c r="A71" s="744"/>
      <c r="B71" s="797"/>
      <c r="C71" s="326"/>
      <c r="D71" s="327" t="s">
        <v>187</v>
      </c>
    </row>
    <row r="72" spans="1:4" ht="13.5" customHeight="1">
      <c r="A72" s="744"/>
      <c r="B72" s="797"/>
      <c r="C72" s="326"/>
      <c r="D72" s="327" t="s">
        <v>125</v>
      </c>
    </row>
    <row r="73" spans="1:4" ht="13.5" customHeight="1">
      <c r="A73" s="744"/>
      <c r="B73" s="797"/>
      <c r="C73" s="324"/>
      <c r="D73" s="325" t="s">
        <v>126</v>
      </c>
    </row>
    <row r="74" spans="1:4" ht="13.5" customHeight="1">
      <c r="A74" s="744"/>
      <c r="B74" s="797"/>
      <c r="C74" s="326"/>
      <c r="D74" s="327" t="s">
        <v>55</v>
      </c>
    </row>
    <row r="75" spans="1:4" ht="26.25" customHeight="1">
      <c r="A75" s="744"/>
      <c r="B75" s="797"/>
      <c r="C75" s="326"/>
      <c r="D75" s="328" t="s">
        <v>188</v>
      </c>
    </row>
    <row r="76" spans="1:4" ht="13.5" customHeight="1">
      <c r="A76" s="744"/>
      <c r="B76" s="797"/>
      <c r="C76" s="329"/>
      <c r="D76" s="328" t="s">
        <v>56</v>
      </c>
    </row>
    <row r="77" spans="1:4" ht="13.5" customHeight="1" thickBot="1">
      <c r="A77" s="745"/>
      <c r="B77" s="798"/>
      <c r="C77" s="330"/>
      <c r="D77" s="331" t="s">
        <v>24</v>
      </c>
    </row>
    <row r="78" spans="1:4" ht="13.5" customHeight="1" thickTop="1">
      <c r="A78" s="800" t="s">
        <v>127</v>
      </c>
      <c r="B78" s="799"/>
      <c r="C78" s="332"/>
      <c r="D78" s="327" t="s">
        <v>509</v>
      </c>
    </row>
    <row r="79" spans="1:4" ht="13.5" customHeight="1">
      <c r="A79" s="744"/>
      <c r="B79" s="797"/>
      <c r="C79" s="326"/>
      <c r="D79" s="327" t="s">
        <v>189</v>
      </c>
    </row>
    <row r="80" spans="1:4" ht="13.5" customHeight="1">
      <c r="A80" s="744"/>
      <c r="B80" s="797"/>
      <c r="C80" s="326"/>
      <c r="D80" s="327" t="s">
        <v>510</v>
      </c>
    </row>
    <row r="81" spans="1:4" ht="13.5" customHeight="1">
      <c r="A81" s="744"/>
      <c r="B81" s="797"/>
      <c r="C81" s="326"/>
      <c r="D81" s="327" t="s">
        <v>190</v>
      </c>
    </row>
    <row r="82" spans="1:4" ht="13.5" customHeight="1">
      <c r="A82" s="744"/>
      <c r="B82" s="797"/>
      <c r="C82" s="326"/>
      <c r="D82" s="327" t="s">
        <v>191</v>
      </c>
    </row>
    <row r="83" spans="1:4" ht="13.5" customHeight="1">
      <c r="A83" s="744"/>
      <c r="B83" s="797"/>
      <c r="C83" s="326"/>
      <c r="D83" s="327" t="s">
        <v>192</v>
      </c>
    </row>
    <row r="84" spans="1:4" ht="13.5" customHeight="1" thickBot="1">
      <c r="A84" s="745"/>
      <c r="B84" s="798"/>
      <c r="C84" s="330"/>
      <c r="D84" s="331" t="s">
        <v>24</v>
      </c>
    </row>
    <row r="85" spans="1:4" ht="13.5" customHeight="1" thickTop="1">
      <c r="A85" s="800" t="s">
        <v>405</v>
      </c>
      <c r="B85" s="799"/>
      <c r="C85" s="326"/>
      <c r="D85" s="327" t="s">
        <v>647</v>
      </c>
    </row>
    <row r="86" spans="1:4" ht="13.5" customHeight="1">
      <c r="A86" s="744"/>
      <c r="B86" s="797"/>
      <c r="C86" s="326"/>
      <c r="D86" s="327" t="s">
        <v>648</v>
      </c>
    </row>
    <row r="87" spans="1:4" ht="13.5" customHeight="1">
      <c r="A87" s="744"/>
      <c r="B87" s="797"/>
      <c r="C87" s="326"/>
      <c r="D87" s="327" t="s">
        <v>128</v>
      </c>
    </row>
    <row r="88" spans="1:4" ht="13.5" customHeight="1">
      <c r="A88" s="744"/>
      <c r="B88" s="797"/>
      <c r="C88" s="326"/>
      <c r="D88" s="327" t="s">
        <v>26</v>
      </c>
    </row>
    <row r="89" spans="1:4" ht="13.5" customHeight="1">
      <c r="A89" s="744"/>
      <c r="B89" s="797"/>
      <c r="C89" s="326"/>
      <c r="D89" s="327" t="s">
        <v>337</v>
      </c>
    </row>
    <row r="90" spans="1:4" ht="13.5" customHeight="1">
      <c r="A90" s="744"/>
      <c r="B90" s="797"/>
      <c r="C90" s="324"/>
      <c r="D90" s="327" t="s">
        <v>129</v>
      </c>
    </row>
    <row r="91" spans="1:4" ht="13.5" customHeight="1">
      <c r="A91" s="744"/>
      <c r="B91" s="797"/>
      <c r="C91" s="333"/>
      <c r="D91" s="334" t="s">
        <v>24</v>
      </c>
    </row>
    <row r="92" spans="1:4" ht="11.25" customHeight="1">
      <c r="A92" s="221"/>
      <c r="B92" s="222"/>
      <c r="C92" s="222"/>
      <c r="D92" s="223"/>
    </row>
    <row r="93" spans="1:4" ht="22.5" customHeight="1">
      <c r="A93" s="741" t="s">
        <v>164</v>
      </c>
      <c r="B93" s="742"/>
      <c r="C93" s="742"/>
      <c r="D93" s="743"/>
    </row>
    <row r="94" spans="1:4" ht="13.5" customHeight="1">
      <c r="A94" s="749" t="s">
        <v>361</v>
      </c>
      <c r="B94" s="723"/>
      <c r="C94" s="335"/>
      <c r="D94" s="336" t="s">
        <v>130</v>
      </c>
    </row>
    <row r="95" spans="1:4" ht="13.5" customHeight="1">
      <c r="A95" s="749"/>
      <c r="B95" s="723"/>
      <c r="C95" s="337"/>
      <c r="D95" s="306" t="s">
        <v>219</v>
      </c>
    </row>
    <row r="96" spans="1:4" ht="13.5" customHeight="1">
      <c r="A96" s="749"/>
      <c r="B96" s="723"/>
      <c r="C96" s="337"/>
      <c r="D96" s="306" t="s">
        <v>193</v>
      </c>
    </row>
    <row r="97" spans="1:4" ht="13.5" customHeight="1">
      <c r="A97" s="749"/>
      <c r="B97" s="723"/>
      <c r="C97" s="337"/>
      <c r="D97" s="306" t="s">
        <v>220</v>
      </c>
    </row>
    <row r="98" spans="1:4" ht="13.5" customHeight="1">
      <c r="A98" s="749"/>
      <c r="B98" s="723"/>
      <c r="C98" s="337"/>
      <c r="D98" s="306" t="s">
        <v>221</v>
      </c>
    </row>
    <row r="99" spans="1:4" ht="13.5" customHeight="1">
      <c r="A99" s="749"/>
      <c r="B99" s="723"/>
      <c r="C99" s="337"/>
      <c r="D99" s="306" t="s">
        <v>194</v>
      </c>
    </row>
    <row r="100" spans="1:4" ht="13.5" customHeight="1">
      <c r="A100" s="749"/>
      <c r="B100" s="723"/>
      <c r="C100" s="337"/>
      <c r="D100" s="306" t="s">
        <v>222</v>
      </c>
    </row>
    <row r="101" spans="1:4" ht="13.5" customHeight="1">
      <c r="A101" s="749"/>
      <c r="B101" s="723"/>
      <c r="C101" s="338"/>
      <c r="D101" s="339" t="s">
        <v>76</v>
      </c>
    </row>
    <row r="102" spans="1:4" ht="13.5" customHeight="1">
      <c r="A102" s="749"/>
      <c r="B102" s="723"/>
      <c r="C102" s="338"/>
      <c r="D102" s="339" t="s">
        <v>461</v>
      </c>
    </row>
    <row r="103" spans="1:4" ht="13.5" customHeight="1" thickBot="1">
      <c r="A103" s="750"/>
      <c r="B103" s="724"/>
      <c r="C103" s="340"/>
      <c r="D103" s="341" t="s">
        <v>24</v>
      </c>
    </row>
    <row r="104" spans="1:4" ht="13.5" customHeight="1">
      <c r="A104" s="254" t="s">
        <v>517</v>
      </c>
      <c r="B104" s="746"/>
      <c r="C104" s="342"/>
      <c r="D104" s="343" t="s">
        <v>27</v>
      </c>
    </row>
    <row r="105" spans="1:4" ht="13.5" customHeight="1">
      <c r="A105" s="232"/>
      <c r="B105" s="747"/>
      <c r="C105" s="337"/>
      <c r="D105" s="344" t="s">
        <v>195</v>
      </c>
    </row>
    <row r="106" spans="1:4" ht="13.5" customHeight="1">
      <c r="A106" s="232"/>
      <c r="B106" s="747"/>
      <c r="C106" s="337"/>
      <c r="D106" s="344" t="s">
        <v>100</v>
      </c>
    </row>
    <row r="107" spans="1:4" ht="13.5" customHeight="1">
      <c r="A107" s="232"/>
      <c r="B107" s="747"/>
      <c r="C107" s="337"/>
      <c r="D107" s="344" t="s">
        <v>650</v>
      </c>
    </row>
    <row r="108" spans="1:4" ht="13.5" customHeight="1">
      <c r="A108" s="232"/>
      <c r="B108" s="747"/>
      <c r="C108" s="337"/>
      <c r="D108" s="344" t="s">
        <v>101</v>
      </c>
    </row>
    <row r="109" spans="1:4" ht="13.5" customHeight="1">
      <c r="A109" s="232"/>
      <c r="B109" s="747"/>
      <c r="C109" s="337"/>
      <c r="D109" s="344" t="s">
        <v>649</v>
      </c>
    </row>
    <row r="110" spans="1:4" ht="13.5" customHeight="1">
      <c r="A110" s="232"/>
      <c r="B110" s="747"/>
      <c r="C110" s="337"/>
      <c r="D110" s="344" t="s">
        <v>480</v>
      </c>
    </row>
    <row r="111" spans="1:4" ht="13.5" customHeight="1" thickBot="1">
      <c r="A111" s="232"/>
      <c r="B111" s="748"/>
      <c r="C111" s="345"/>
      <c r="D111" s="339" t="s">
        <v>637</v>
      </c>
    </row>
    <row r="112" spans="1:4" ht="13.5" customHeight="1">
      <c r="A112" s="801" t="s">
        <v>223</v>
      </c>
      <c r="B112" s="805"/>
      <c r="C112" s="346"/>
      <c r="D112" s="347" t="s">
        <v>224</v>
      </c>
    </row>
    <row r="113" spans="1:4" ht="13.5" customHeight="1">
      <c r="A113" s="771"/>
      <c r="B113" s="723"/>
      <c r="C113" s="337"/>
      <c r="D113" s="344" t="s">
        <v>225</v>
      </c>
    </row>
    <row r="114" spans="1:4" ht="13.5" customHeight="1">
      <c r="A114" s="771"/>
      <c r="B114" s="723"/>
      <c r="C114" s="337"/>
      <c r="D114" s="344" t="s">
        <v>226</v>
      </c>
    </row>
    <row r="115" spans="1:4" ht="13.5" customHeight="1">
      <c r="A115" s="771"/>
      <c r="B115" s="723"/>
      <c r="C115" s="337"/>
      <c r="D115" s="348" t="s">
        <v>335</v>
      </c>
    </row>
    <row r="116" spans="1:4" ht="13.5" customHeight="1">
      <c r="A116" s="771"/>
      <c r="B116" s="723"/>
      <c r="C116" s="337"/>
      <c r="D116" s="344" t="s">
        <v>227</v>
      </c>
    </row>
    <row r="117" spans="1:4" ht="13.5" customHeight="1">
      <c r="A117" s="771"/>
      <c r="B117" s="723"/>
      <c r="C117" s="349"/>
      <c r="D117" s="350" t="s">
        <v>632</v>
      </c>
    </row>
    <row r="118" spans="1:4" ht="13.5" customHeight="1">
      <c r="A118" s="771"/>
      <c r="B118" s="723"/>
      <c r="C118" s="321"/>
      <c r="D118" s="344" t="s">
        <v>228</v>
      </c>
    </row>
    <row r="119" spans="1:4" ht="13.5" customHeight="1" thickBot="1">
      <c r="A119" s="802"/>
      <c r="B119" s="724"/>
      <c r="C119" s="312"/>
      <c r="D119" s="351" t="s">
        <v>637</v>
      </c>
    </row>
    <row r="120" spans="1:4" ht="13.5" customHeight="1">
      <c r="A120" s="770" t="s">
        <v>362</v>
      </c>
      <c r="B120" s="722"/>
      <c r="C120" s="342"/>
      <c r="D120" s="352" t="s">
        <v>229</v>
      </c>
    </row>
    <row r="121" spans="1:4" ht="13.5" customHeight="1">
      <c r="A121" s="771"/>
      <c r="B121" s="723"/>
      <c r="C121" s="335"/>
      <c r="D121" s="344" t="s">
        <v>196</v>
      </c>
    </row>
    <row r="122" spans="1:4" ht="13.5" customHeight="1">
      <c r="A122" s="768" t="s">
        <v>317</v>
      </c>
      <c r="B122" s="723"/>
      <c r="C122" s="337"/>
      <c r="D122" s="352" t="s">
        <v>230</v>
      </c>
    </row>
    <row r="123" spans="1:4" ht="13.5" customHeight="1">
      <c r="A123" s="768"/>
      <c r="B123" s="723"/>
      <c r="C123" s="337"/>
      <c r="D123" s="348" t="s">
        <v>334</v>
      </c>
    </row>
    <row r="124" spans="1:4" ht="13.5" customHeight="1">
      <c r="A124" s="768"/>
      <c r="B124" s="723"/>
      <c r="C124" s="337"/>
      <c r="D124" s="344" t="s">
        <v>308</v>
      </c>
    </row>
    <row r="125" spans="1:4" ht="13.5" customHeight="1">
      <c r="A125" s="768"/>
      <c r="B125" s="723"/>
      <c r="C125" s="337"/>
      <c r="D125" s="344" t="s">
        <v>72</v>
      </c>
    </row>
    <row r="126" spans="1:4" ht="13.5" customHeight="1">
      <c r="A126" s="768"/>
      <c r="B126" s="723"/>
      <c r="C126" s="353"/>
      <c r="D126" s="354" t="s">
        <v>231</v>
      </c>
    </row>
    <row r="127" spans="1:4" ht="13.5" customHeight="1">
      <c r="A127" s="768"/>
      <c r="B127" s="723"/>
      <c r="C127" s="337"/>
      <c r="D127" s="354" t="s">
        <v>73</v>
      </c>
    </row>
    <row r="128" spans="1:4" ht="13.5" customHeight="1">
      <c r="A128" s="768"/>
      <c r="B128" s="723"/>
      <c r="C128" s="337"/>
      <c r="D128" s="354" t="s">
        <v>232</v>
      </c>
    </row>
    <row r="129" spans="1:4" ht="13.5" customHeight="1">
      <c r="A129" s="768"/>
      <c r="B129" s="723"/>
      <c r="C129" s="353"/>
      <c r="D129" s="354" t="s">
        <v>233</v>
      </c>
    </row>
    <row r="130" spans="1:4" ht="13.5" customHeight="1" thickBot="1">
      <c r="A130" s="769"/>
      <c r="B130" s="724"/>
      <c r="C130" s="355"/>
      <c r="D130" s="356" t="s">
        <v>637</v>
      </c>
    </row>
    <row r="131" spans="1:4" ht="13.5" customHeight="1">
      <c r="A131" s="770" t="s">
        <v>363</v>
      </c>
      <c r="B131" s="722"/>
      <c r="C131" s="342"/>
      <c r="D131" s="357" t="s">
        <v>234</v>
      </c>
    </row>
    <row r="132" spans="1:4" ht="13.5" customHeight="1">
      <c r="A132" s="771"/>
      <c r="B132" s="723"/>
      <c r="C132" s="337"/>
      <c r="D132" s="354" t="s">
        <v>235</v>
      </c>
    </row>
    <row r="133" spans="1:4" ht="13.5" customHeight="1">
      <c r="A133" s="768" t="s">
        <v>684</v>
      </c>
      <c r="B133" s="723"/>
      <c r="C133" s="337"/>
      <c r="D133" s="354" t="s">
        <v>236</v>
      </c>
    </row>
    <row r="134" spans="1:4" ht="13.5" customHeight="1">
      <c r="A134" s="768"/>
      <c r="B134" s="723"/>
      <c r="C134" s="337"/>
      <c r="D134" s="354" t="s">
        <v>336</v>
      </c>
    </row>
    <row r="135" spans="1:4" ht="13.5" customHeight="1">
      <c r="A135" s="768"/>
      <c r="B135" s="723"/>
      <c r="C135" s="337"/>
      <c r="D135" s="354" t="s">
        <v>237</v>
      </c>
    </row>
    <row r="136" spans="1:4" ht="13.5" customHeight="1">
      <c r="A136" s="768"/>
      <c r="B136" s="723"/>
      <c r="C136" s="337"/>
      <c r="D136" s="354" t="s">
        <v>238</v>
      </c>
    </row>
    <row r="137" spans="1:4" ht="13.5" customHeight="1">
      <c r="A137" s="768"/>
      <c r="B137" s="723"/>
      <c r="C137" s="337"/>
      <c r="D137" s="354" t="s">
        <v>515</v>
      </c>
    </row>
    <row r="138" spans="1:4" ht="13.5" customHeight="1">
      <c r="A138" s="768"/>
      <c r="B138" s="723"/>
      <c r="C138" s="337"/>
      <c r="D138" s="348" t="s">
        <v>239</v>
      </c>
    </row>
    <row r="139" spans="1:4" ht="13.5" customHeight="1">
      <c r="A139" s="768"/>
      <c r="B139" s="723"/>
      <c r="C139" s="337"/>
      <c r="D139" s="348" t="s">
        <v>514</v>
      </c>
    </row>
    <row r="140" spans="1:4" ht="13.5" customHeight="1">
      <c r="A140" s="768"/>
      <c r="B140" s="723"/>
      <c r="C140" s="337"/>
      <c r="D140" s="354" t="s">
        <v>240</v>
      </c>
    </row>
    <row r="141" spans="1:4" ht="13.5" customHeight="1">
      <c r="A141" s="768"/>
      <c r="B141" s="723"/>
      <c r="C141" s="337"/>
      <c r="D141" s="354" t="s">
        <v>241</v>
      </c>
    </row>
    <row r="142" spans="1:4" ht="13.5" customHeight="1">
      <c r="A142" s="768"/>
      <c r="B142" s="723"/>
      <c r="C142" s="337"/>
      <c r="D142" s="348" t="s">
        <v>242</v>
      </c>
    </row>
    <row r="143" spans="1:4" ht="13.5" customHeight="1">
      <c r="A143" s="768"/>
      <c r="B143" s="723"/>
      <c r="C143" s="337"/>
      <c r="D143" s="348" t="s">
        <v>462</v>
      </c>
    </row>
    <row r="144" spans="1:4" ht="13.5" customHeight="1">
      <c r="A144" s="768"/>
      <c r="B144" s="723"/>
      <c r="C144" s="337"/>
      <c r="D144" s="354" t="s">
        <v>243</v>
      </c>
    </row>
    <row r="145" spans="1:4" ht="13.5" customHeight="1" thickBot="1">
      <c r="A145" s="769"/>
      <c r="B145" s="724"/>
      <c r="C145" s="340"/>
      <c r="D145" s="358" t="s">
        <v>637</v>
      </c>
    </row>
    <row r="146" spans="1:4" ht="13.5" customHeight="1">
      <c r="A146" s="770" t="s">
        <v>364</v>
      </c>
      <c r="B146" s="722"/>
      <c r="C146" s="342"/>
      <c r="D146" s="359" t="s">
        <v>244</v>
      </c>
    </row>
    <row r="147" spans="1:4" ht="13.5" customHeight="1">
      <c r="A147" s="771"/>
      <c r="B147" s="723"/>
      <c r="C147" s="335"/>
      <c r="D147" s="360" t="s">
        <v>245</v>
      </c>
    </row>
    <row r="148" spans="1:4" ht="13.5" customHeight="1">
      <c r="A148" s="768" t="s">
        <v>320</v>
      </c>
      <c r="B148" s="723"/>
      <c r="C148" s="335"/>
      <c r="D148" s="348" t="s">
        <v>246</v>
      </c>
    </row>
    <row r="149" spans="1:4" ht="13.5" customHeight="1">
      <c r="A149" s="768"/>
      <c r="B149" s="723"/>
      <c r="C149" s="335"/>
      <c r="D149" s="354" t="s">
        <v>74</v>
      </c>
    </row>
    <row r="150" spans="1:4" ht="13.5" customHeight="1">
      <c r="A150" s="768"/>
      <c r="B150" s="723"/>
      <c r="C150" s="335"/>
      <c r="D150" s="354" t="s">
        <v>247</v>
      </c>
    </row>
    <row r="151" spans="1:4" ht="13.5" customHeight="1">
      <c r="A151" s="768"/>
      <c r="B151" s="723"/>
      <c r="C151" s="337"/>
      <c r="D151" s="354" t="s">
        <v>248</v>
      </c>
    </row>
    <row r="152" spans="1:4" ht="13.5" customHeight="1">
      <c r="A152" s="768"/>
      <c r="B152" s="723"/>
      <c r="C152" s="353"/>
      <c r="D152" s="344" t="s">
        <v>249</v>
      </c>
    </row>
    <row r="153" spans="1:4" ht="13.5" customHeight="1">
      <c r="A153" s="768"/>
      <c r="B153" s="723"/>
      <c r="C153" s="353"/>
      <c r="D153" s="344" t="s">
        <v>516</v>
      </c>
    </row>
    <row r="154" spans="1:4" ht="13.5" customHeight="1">
      <c r="A154" s="768"/>
      <c r="B154" s="723"/>
      <c r="C154" s="353"/>
      <c r="D154" s="344" t="s">
        <v>250</v>
      </c>
    </row>
    <row r="155" spans="1:4" ht="13.5" customHeight="1">
      <c r="A155" s="768"/>
      <c r="B155" s="723"/>
      <c r="C155" s="353"/>
      <c r="D155" s="344" t="s">
        <v>635</v>
      </c>
    </row>
    <row r="156" spans="1:4" ht="13.5" customHeight="1">
      <c r="A156" s="768"/>
      <c r="B156" s="723"/>
      <c r="C156" s="353"/>
      <c r="D156" s="344" t="s">
        <v>197</v>
      </c>
    </row>
    <row r="157" spans="1:4" ht="13.5" customHeight="1" thickBot="1">
      <c r="A157" s="769"/>
      <c r="B157" s="724"/>
      <c r="C157" s="355"/>
      <c r="D157" s="361" t="s">
        <v>637</v>
      </c>
    </row>
    <row r="158" spans="1:4" ht="13.5" customHeight="1">
      <c r="A158" s="258" t="s">
        <v>318</v>
      </c>
      <c r="B158" s="722"/>
      <c r="C158" s="342"/>
      <c r="D158" s="343" t="s">
        <v>306</v>
      </c>
    </row>
    <row r="159" spans="1:4" ht="13.5" customHeight="1">
      <c r="A159" s="768" t="s">
        <v>319</v>
      </c>
      <c r="B159" s="723"/>
      <c r="C159" s="337"/>
      <c r="D159" s="344" t="s">
        <v>636</v>
      </c>
    </row>
    <row r="160" spans="1:4" ht="13.5" customHeight="1">
      <c r="A160" s="768"/>
      <c r="B160" s="723"/>
      <c r="C160" s="337"/>
      <c r="D160" s="344" t="s">
        <v>251</v>
      </c>
    </row>
    <row r="161" spans="1:4" ht="13.5" customHeight="1">
      <c r="A161" s="768"/>
      <c r="B161" s="723"/>
      <c r="C161" s="337"/>
      <c r="D161" s="362" t="s">
        <v>252</v>
      </c>
    </row>
    <row r="162" spans="1:4" ht="13.5" customHeight="1">
      <c r="A162" s="768"/>
      <c r="B162" s="723"/>
      <c r="C162" s="337"/>
      <c r="D162" s="344" t="s">
        <v>253</v>
      </c>
    </row>
    <row r="163" spans="1:4" ht="13.5" customHeight="1">
      <c r="A163" s="768"/>
      <c r="B163" s="723"/>
      <c r="C163" s="321"/>
      <c r="D163" s="306" t="s">
        <v>28</v>
      </c>
    </row>
    <row r="164" spans="1:4" ht="13.5" customHeight="1">
      <c r="A164" s="768"/>
      <c r="B164" s="723"/>
      <c r="C164" s="321"/>
      <c r="D164" s="306" t="s">
        <v>75</v>
      </c>
    </row>
    <row r="165" spans="1:4" ht="13.5" customHeight="1">
      <c r="A165" s="768"/>
      <c r="B165" s="723"/>
      <c r="C165" s="345"/>
      <c r="D165" s="339" t="s">
        <v>254</v>
      </c>
    </row>
    <row r="166" spans="1:4" ht="13.5" customHeight="1" thickBot="1">
      <c r="A166" s="769"/>
      <c r="B166" s="724"/>
      <c r="C166" s="363"/>
      <c r="D166" s="341" t="s">
        <v>637</v>
      </c>
    </row>
    <row r="167" spans="1:4" ht="13.5" customHeight="1">
      <c r="A167" s="782" t="s">
        <v>255</v>
      </c>
      <c r="B167" s="364"/>
      <c r="C167" s="364"/>
      <c r="D167" s="365" t="s">
        <v>513</v>
      </c>
    </row>
    <row r="168" spans="1:4" ht="13.5" customHeight="1">
      <c r="A168" s="783"/>
      <c r="B168" s="366"/>
      <c r="C168" s="366"/>
      <c r="D168" s="365" t="s">
        <v>198</v>
      </c>
    </row>
    <row r="169" spans="1:4" ht="13.5" customHeight="1">
      <c r="A169" s="783"/>
      <c r="B169" s="366"/>
      <c r="C169" s="366"/>
      <c r="D169" s="365" t="s">
        <v>256</v>
      </c>
    </row>
    <row r="170" spans="1:4" ht="13.5" customHeight="1">
      <c r="A170" s="783"/>
      <c r="B170" s="366"/>
      <c r="C170" s="366"/>
      <c r="D170" s="365" t="s">
        <v>199</v>
      </c>
    </row>
    <row r="171" spans="1:4" ht="13.5" customHeight="1" thickBot="1">
      <c r="A171" s="784"/>
      <c r="B171" s="367"/>
      <c r="C171" s="367"/>
      <c r="D171" s="368" t="s">
        <v>637</v>
      </c>
    </row>
    <row r="172" spans="1:4" ht="13.5" customHeight="1">
      <c r="A172" s="779" t="s">
        <v>257</v>
      </c>
      <c r="B172" s="369"/>
      <c r="C172" s="369"/>
      <c r="D172" s="370" t="s">
        <v>633</v>
      </c>
    </row>
    <row r="173" spans="1:4" ht="13.5" customHeight="1">
      <c r="A173" s="780"/>
      <c r="B173" s="371"/>
      <c r="C173" s="371"/>
      <c r="D173" s="372" t="s">
        <v>200</v>
      </c>
    </row>
    <row r="174" spans="1:4" ht="13.5" customHeight="1">
      <c r="A174" s="780"/>
      <c r="B174" s="371"/>
      <c r="C174" s="371"/>
      <c r="D174" s="372" t="s">
        <v>258</v>
      </c>
    </row>
    <row r="175" spans="1:4" ht="13.5" customHeight="1">
      <c r="A175" s="780"/>
      <c r="B175" s="371"/>
      <c r="C175" s="371"/>
      <c r="D175" s="372" t="s">
        <v>259</v>
      </c>
    </row>
    <row r="176" spans="1:4" ht="13.5" customHeight="1" thickBot="1">
      <c r="A176" s="781"/>
      <c r="B176" s="373"/>
      <c r="C176" s="374"/>
      <c r="D176" s="375" t="s">
        <v>637</v>
      </c>
    </row>
    <row r="177" spans="1:4" ht="11.25" customHeight="1">
      <c r="A177" s="205"/>
      <c r="B177" s="206"/>
      <c r="C177" s="206"/>
      <c r="D177" s="207"/>
    </row>
    <row r="178" spans="1:4" ht="22.5" customHeight="1">
      <c r="A178" s="734" t="s">
        <v>114</v>
      </c>
      <c r="B178" s="735"/>
      <c r="C178" s="735"/>
      <c r="D178" s="736"/>
    </row>
    <row r="179" spans="1:4" ht="13.5" customHeight="1">
      <c r="A179" s="728" t="s">
        <v>260</v>
      </c>
      <c r="B179" s="725"/>
      <c r="C179" s="377"/>
      <c r="D179" s="378" t="s">
        <v>652</v>
      </c>
    </row>
    <row r="180" spans="1:4" ht="13.5" customHeight="1">
      <c r="A180" s="728"/>
      <c r="B180" s="725"/>
      <c r="C180" s="379"/>
      <c r="D180" s="380" t="s">
        <v>102</v>
      </c>
    </row>
    <row r="181" spans="1:4" ht="13.5" customHeight="1">
      <c r="A181" s="728"/>
      <c r="B181" s="725"/>
      <c r="C181" s="379"/>
      <c r="D181" s="380" t="s">
        <v>653</v>
      </c>
    </row>
    <row r="182" spans="1:4" ht="13.5" customHeight="1">
      <c r="A182" s="728"/>
      <c r="B182" s="725"/>
      <c r="C182" s="379"/>
      <c r="D182" s="380" t="s">
        <v>518</v>
      </c>
    </row>
    <row r="183" spans="1:4" ht="13.5" customHeight="1">
      <c r="A183" s="728"/>
      <c r="B183" s="725"/>
      <c r="C183" s="377"/>
      <c r="D183" s="380" t="s">
        <v>339</v>
      </c>
    </row>
    <row r="184" spans="1:4" ht="13.5" customHeight="1">
      <c r="A184" s="728"/>
      <c r="B184" s="725"/>
      <c r="C184" s="381"/>
      <c r="D184" s="380" t="s">
        <v>104</v>
      </c>
    </row>
    <row r="185" spans="1:4" ht="13.5" customHeight="1" thickBot="1">
      <c r="A185" s="729"/>
      <c r="B185" s="726"/>
      <c r="C185" s="382"/>
      <c r="D185" s="383" t="s">
        <v>637</v>
      </c>
    </row>
    <row r="186" spans="1:4" ht="13.5" customHeight="1" thickTop="1">
      <c r="A186" s="730" t="s">
        <v>261</v>
      </c>
      <c r="B186" s="727"/>
      <c r="C186" s="379"/>
      <c r="D186" s="380" t="s">
        <v>431</v>
      </c>
    </row>
    <row r="187" spans="1:4" ht="13.5" customHeight="1">
      <c r="A187" s="731"/>
      <c r="B187" s="725"/>
      <c r="C187" s="379"/>
      <c r="D187" s="380" t="s">
        <v>654</v>
      </c>
    </row>
    <row r="188" spans="1:4" ht="13.5" customHeight="1">
      <c r="A188" s="731"/>
      <c r="B188" s="725"/>
      <c r="C188" s="379"/>
      <c r="D188" s="380" t="s">
        <v>432</v>
      </c>
    </row>
    <row r="189" spans="1:4" ht="13.5" customHeight="1">
      <c r="A189" s="731"/>
      <c r="B189" s="725"/>
      <c r="C189" s="379"/>
      <c r="D189" s="380" t="s">
        <v>655</v>
      </c>
    </row>
    <row r="190" spans="1:4" ht="13.5" customHeight="1">
      <c r="A190" s="731"/>
      <c r="B190" s="725"/>
      <c r="C190" s="384"/>
      <c r="D190" s="380" t="s">
        <v>656</v>
      </c>
    </row>
    <row r="191" spans="1:4" ht="13.5" customHeight="1">
      <c r="A191" s="731"/>
      <c r="B191" s="725"/>
      <c r="C191" s="379"/>
      <c r="D191" s="380" t="s">
        <v>338</v>
      </c>
    </row>
    <row r="192" spans="1:4" ht="13.5" customHeight="1">
      <c r="A192" s="731"/>
      <c r="B192" s="725"/>
      <c r="C192" s="379"/>
      <c r="D192" s="380" t="s">
        <v>262</v>
      </c>
    </row>
    <row r="193" spans="1:4" ht="13.5" customHeight="1">
      <c r="A193" s="731"/>
      <c r="B193" s="725"/>
      <c r="C193" s="379"/>
      <c r="D193" s="380" t="s">
        <v>433</v>
      </c>
    </row>
    <row r="194" spans="1:4" ht="13.5" customHeight="1">
      <c r="A194" s="731"/>
      <c r="B194" s="725"/>
      <c r="C194" s="379"/>
      <c r="D194" s="380" t="s">
        <v>434</v>
      </c>
    </row>
    <row r="195" spans="1:4" ht="13.5" customHeight="1">
      <c r="A195" s="731"/>
      <c r="B195" s="725"/>
      <c r="C195" s="379"/>
      <c r="D195" s="380" t="s">
        <v>342</v>
      </c>
    </row>
    <row r="196" spans="1:4" ht="13.5" customHeight="1">
      <c r="A196" s="731"/>
      <c r="B196" s="725"/>
      <c r="C196" s="379"/>
      <c r="D196" s="380" t="s">
        <v>657</v>
      </c>
    </row>
    <row r="197" spans="1:4" ht="13.5" customHeight="1">
      <c r="A197" s="731"/>
      <c r="B197" s="725"/>
      <c r="C197" s="379"/>
      <c r="D197" s="378" t="s">
        <v>103</v>
      </c>
    </row>
    <row r="198" spans="1:4" ht="13.5" customHeight="1">
      <c r="A198" s="731"/>
      <c r="B198" s="725"/>
      <c r="C198" s="379"/>
      <c r="D198" s="380" t="s">
        <v>201</v>
      </c>
    </row>
    <row r="199" spans="1:4" ht="13.5" customHeight="1" thickBot="1">
      <c r="A199" s="732"/>
      <c r="B199" s="726"/>
      <c r="C199" s="382"/>
      <c r="D199" s="383" t="s">
        <v>637</v>
      </c>
    </row>
    <row r="200" spans="1:4" ht="13.5" customHeight="1" thickTop="1">
      <c r="A200" s="730" t="s">
        <v>366</v>
      </c>
      <c r="B200" s="385"/>
      <c r="C200" s="377"/>
      <c r="D200" s="378" t="s">
        <v>482</v>
      </c>
    </row>
    <row r="201" spans="1:4" ht="13.5" customHeight="1">
      <c r="A201" s="731"/>
      <c r="B201" s="376"/>
      <c r="C201" s="379"/>
      <c r="D201" s="380" t="s">
        <v>263</v>
      </c>
    </row>
    <row r="202" spans="1:4" ht="13.5" customHeight="1">
      <c r="A202" s="731"/>
      <c r="B202" s="376"/>
      <c r="C202" s="384"/>
      <c r="D202" s="386" t="s">
        <v>637</v>
      </c>
    </row>
    <row r="203" spans="1:4" ht="11.25" customHeight="1">
      <c r="A203" s="218"/>
      <c r="B203" s="219"/>
      <c r="C203" s="219"/>
      <c r="D203" s="220"/>
    </row>
    <row r="204" spans="1:4" ht="22.5" customHeight="1">
      <c r="A204" s="720" t="s">
        <v>321</v>
      </c>
      <c r="B204" s="721"/>
      <c r="C204" s="721"/>
      <c r="D204" s="721"/>
    </row>
    <row r="205" spans="1:4" ht="13.5" customHeight="1">
      <c r="A205" s="803" t="s">
        <v>428</v>
      </c>
      <c r="B205" s="718"/>
      <c r="C205" s="387"/>
      <c r="D205" s="388" t="s">
        <v>311</v>
      </c>
    </row>
    <row r="206" spans="1:4" ht="13.5" customHeight="1">
      <c r="A206" s="803"/>
      <c r="B206" s="718"/>
      <c r="C206" s="389"/>
      <c r="D206" s="388" t="s">
        <v>483</v>
      </c>
    </row>
    <row r="207" spans="1:4" ht="13.5" customHeight="1">
      <c r="A207" s="803"/>
      <c r="B207" s="718"/>
      <c r="C207" s="387"/>
      <c r="D207" s="388" t="s">
        <v>264</v>
      </c>
    </row>
    <row r="208" spans="1:4" ht="13.5" customHeight="1" thickBot="1">
      <c r="A208" s="804"/>
      <c r="B208" s="719"/>
      <c r="C208" s="390"/>
      <c r="D208" s="391" t="s">
        <v>24</v>
      </c>
    </row>
    <row r="209" spans="1:4" ht="13.5" customHeight="1" thickTop="1">
      <c r="A209" s="785" t="s">
        <v>429</v>
      </c>
      <c r="B209" s="733"/>
      <c r="C209" s="392"/>
      <c r="D209" s="393" t="s">
        <v>485</v>
      </c>
    </row>
    <row r="210" spans="1:4" ht="13.5" customHeight="1">
      <c r="A210" s="786"/>
      <c r="B210" s="718"/>
      <c r="C210" s="394"/>
      <c r="D210" s="388" t="s">
        <v>484</v>
      </c>
    </row>
    <row r="211" spans="1:4" ht="13.5" customHeight="1">
      <c r="A211" s="786"/>
      <c r="B211" s="718"/>
      <c r="C211" s="394"/>
      <c r="D211" s="388" t="s">
        <v>519</v>
      </c>
    </row>
    <row r="212" spans="1:4" ht="13.5" customHeight="1">
      <c r="A212" s="786"/>
      <c r="B212" s="718"/>
      <c r="C212" s="394"/>
      <c r="D212" s="388" t="s">
        <v>202</v>
      </c>
    </row>
    <row r="213" spans="1:4" ht="13.5" customHeight="1" thickBot="1">
      <c r="A213" s="787"/>
      <c r="B213" s="719"/>
      <c r="C213" s="390"/>
      <c r="D213" s="391" t="s">
        <v>24</v>
      </c>
    </row>
    <row r="214" spans="1:4" ht="13.5" customHeight="1" thickTop="1">
      <c r="A214" s="785" t="s">
        <v>323</v>
      </c>
      <c r="B214" s="733"/>
      <c r="C214" s="392"/>
      <c r="D214" s="393" t="s">
        <v>50</v>
      </c>
    </row>
    <row r="215" spans="1:4" ht="13.5" customHeight="1">
      <c r="A215" s="786"/>
      <c r="B215" s="718"/>
      <c r="C215" s="394"/>
      <c r="D215" s="388" t="s">
        <v>105</v>
      </c>
    </row>
    <row r="216" spans="1:4" ht="13.5" customHeight="1">
      <c r="A216" s="786"/>
      <c r="B216" s="718"/>
      <c r="C216" s="394"/>
      <c r="D216" s="388" t="s">
        <v>203</v>
      </c>
    </row>
    <row r="217" spans="1:4" ht="13.5" customHeight="1">
      <c r="A217" s="786"/>
      <c r="B217" s="718"/>
      <c r="C217" s="394"/>
      <c r="D217" s="388" t="s">
        <v>486</v>
      </c>
    </row>
    <row r="218" spans="1:4" ht="13.5" customHeight="1">
      <c r="A218" s="786"/>
      <c r="B218" s="718"/>
      <c r="C218" s="394"/>
      <c r="D218" s="388" t="s">
        <v>660</v>
      </c>
    </row>
    <row r="219" spans="1:4" ht="13.5" customHeight="1">
      <c r="A219" s="786"/>
      <c r="B219" s="718"/>
      <c r="C219" s="394"/>
      <c r="D219" s="395" t="s">
        <v>106</v>
      </c>
    </row>
    <row r="220" spans="1:4" ht="13.5" customHeight="1">
      <c r="A220" s="786"/>
      <c r="B220" s="718"/>
      <c r="C220" s="396"/>
      <c r="D220" s="397" t="s">
        <v>204</v>
      </c>
    </row>
    <row r="221" spans="1:4" ht="13.5" customHeight="1" thickBot="1">
      <c r="A221" s="787"/>
      <c r="B221" s="719"/>
      <c r="C221" s="390"/>
      <c r="D221" s="391" t="s">
        <v>24</v>
      </c>
    </row>
    <row r="222" spans="1:4" ht="13.5" customHeight="1" thickTop="1">
      <c r="A222" s="255" t="s">
        <v>367</v>
      </c>
      <c r="B222" s="733"/>
      <c r="C222" s="392"/>
      <c r="D222" s="393" t="s">
        <v>520</v>
      </c>
    </row>
    <row r="223" spans="1:4" ht="13.5" customHeight="1">
      <c r="A223" s="795" t="s">
        <v>322</v>
      </c>
      <c r="B223" s="718"/>
      <c r="C223" s="394"/>
      <c r="D223" s="388" t="s">
        <v>463</v>
      </c>
    </row>
    <row r="224" spans="1:4" ht="13.5" customHeight="1">
      <c r="A224" s="795"/>
      <c r="B224" s="718"/>
      <c r="C224" s="394"/>
      <c r="D224" s="388" t="s">
        <v>523</v>
      </c>
    </row>
    <row r="225" spans="1:4" ht="13.5" customHeight="1">
      <c r="A225" s="795"/>
      <c r="B225" s="718"/>
      <c r="C225" s="394"/>
      <c r="D225" s="388" t="s">
        <v>522</v>
      </c>
    </row>
    <row r="226" spans="1:4" ht="13.5" customHeight="1">
      <c r="A226" s="795"/>
      <c r="B226" s="718"/>
      <c r="C226" s="394"/>
      <c r="D226" s="388" t="s">
        <v>108</v>
      </c>
    </row>
    <row r="227" spans="1:4" ht="13.5" customHeight="1">
      <c r="A227" s="795"/>
      <c r="B227" s="718"/>
      <c r="C227" s="394"/>
      <c r="D227" s="388" t="s">
        <v>487</v>
      </c>
    </row>
    <row r="228" spans="1:4" ht="13.5" customHeight="1">
      <c r="A228" s="795"/>
      <c r="B228" s="718"/>
      <c r="C228" s="394"/>
      <c r="D228" s="388" t="s">
        <v>521</v>
      </c>
    </row>
    <row r="229" spans="1:4" ht="12.75" customHeight="1">
      <c r="A229" s="795"/>
      <c r="B229" s="718"/>
      <c r="C229" s="394"/>
      <c r="D229" s="388" t="s">
        <v>205</v>
      </c>
    </row>
    <row r="230" spans="1:4" ht="13.5" customHeight="1">
      <c r="A230" s="795"/>
      <c r="B230" s="718"/>
      <c r="C230" s="394"/>
      <c r="D230" s="388" t="s">
        <v>52</v>
      </c>
    </row>
    <row r="231" spans="1:4" ht="13.5" customHeight="1">
      <c r="A231" s="795"/>
      <c r="B231" s="718"/>
      <c r="C231" s="394"/>
      <c r="D231" s="398" t="s">
        <v>51</v>
      </c>
    </row>
    <row r="232" spans="1:4" ht="13.5" customHeight="1">
      <c r="A232" s="795"/>
      <c r="B232" s="718"/>
      <c r="C232" s="394"/>
      <c r="D232" s="399" t="s">
        <v>265</v>
      </c>
    </row>
    <row r="233" spans="1:4" ht="13.5" customHeight="1">
      <c r="A233" s="795"/>
      <c r="B233" s="718"/>
      <c r="C233" s="394"/>
      <c r="D233" s="399" t="s">
        <v>109</v>
      </c>
    </row>
    <row r="234" spans="1:4" ht="13.5" customHeight="1">
      <c r="A234" s="795"/>
      <c r="B234" s="718"/>
      <c r="C234" s="394"/>
      <c r="D234" s="399" t="s">
        <v>341</v>
      </c>
    </row>
    <row r="235" spans="1:4" ht="13.5" customHeight="1">
      <c r="A235" s="795"/>
      <c r="B235" s="718"/>
      <c r="C235" s="387"/>
      <c r="D235" s="399" t="s">
        <v>266</v>
      </c>
    </row>
    <row r="236" spans="1:4" ht="13.5" customHeight="1" thickBot="1">
      <c r="A236" s="796"/>
      <c r="B236" s="719"/>
      <c r="C236" s="387"/>
      <c r="D236" s="400" t="s">
        <v>24</v>
      </c>
    </row>
    <row r="237" spans="1:4" ht="13.5" customHeight="1" thickTop="1">
      <c r="A237" s="790" t="s">
        <v>430</v>
      </c>
      <c r="B237" s="733"/>
      <c r="C237" s="392"/>
      <c r="D237" s="393" t="s">
        <v>307</v>
      </c>
    </row>
    <row r="238" spans="1:4" ht="13.5" customHeight="1">
      <c r="A238" s="786"/>
      <c r="B238" s="718"/>
      <c r="C238" s="394"/>
      <c r="D238" s="388" t="s">
        <v>658</v>
      </c>
    </row>
    <row r="239" spans="1:4" ht="13.5" customHeight="1">
      <c r="A239" s="786"/>
      <c r="B239" s="718"/>
      <c r="C239" s="394"/>
      <c r="D239" s="401" t="s">
        <v>659</v>
      </c>
    </row>
    <row r="240" spans="1:4" ht="13.5" customHeight="1">
      <c r="A240" s="786"/>
      <c r="B240" s="718"/>
      <c r="C240" s="394"/>
      <c r="D240" s="388" t="s">
        <v>524</v>
      </c>
    </row>
    <row r="241" spans="1:4" ht="13.5" customHeight="1">
      <c r="A241" s="786"/>
      <c r="B241" s="718"/>
      <c r="C241" s="394"/>
      <c r="D241" s="388" t="s">
        <v>267</v>
      </c>
    </row>
    <row r="242" spans="1:4" ht="13.5" customHeight="1">
      <c r="A242" s="786"/>
      <c r="B242" s="718"/>
      <c r="C242" s="394"/>
      <c r="D242" s="388" t="s">
        <v>107</v>
      </c>
    </row>
    <row r="243" spans="1:4" ht="13.5" customHeight="1">
      <c r="A243" s="786"/>
      <c r="B243" s="718"/>
      <c r="C243" s="387"/>
      <c r="D243" s="401" t="s">
        <v>25</v>
      </c>
    </row>
    <row r="244" spans="1:4" ht="13.5" customHeight="1">
      <c r="A244" s="786"/>
      <c r="B244" s="718"/>
      <c r="C244" s="396"/>
      <c r="D244" s="395" t="s">
        <v>24</v>
      </c>
    </row>
    <row r="245" spans="1:4" ht="11.25" customHeight="1">
      <c r="A245" s="215"/>
      <c r="B245" s="216"/>
      <c r="C245" s="216"/>
      <c r="D245" s="217"/>
    </row>
    <row r="246" spans="1:4" ht="22.5" customHeight="1">
      <c r="A246" s="791" t="s">
        <v>268</v>
      </c>
      <c r="B246" s="792"/>
      <c r="C246" s="792"/>
      <c r="D246" s="792"/>
    </row>
    <row r="247" spans="1:4" ht="13.5" customHeight="1">
      <c r="A247" s="788" t="s">
        <v>269</v>
      </c>
      <c r="B247" s="793"/>
      <c r="C247" s="402"/>
      <c r="D247" s="403" t="s">
        <v>326</v>
      </c>
    </row>
    <row r="248" spans="1:4" ht="13.5" customHeight="1">
      <c r="A248" s="788"/>
      <c r="B248" s="793"/>
      <c r="C248" s="404"/>
      <c r="D248" s="405" t="s">
        <v>329</v>
      </c>
    </row>
    <row r="249" spans="1:4" ht="13.5" customHeight="1">
      <c r="A249" s="788"/>
      <c r="B249" s="793"/>
      <c r="C249" s="406"/>
      <c r="D249" s="405" t="s">
        <v>525</v>
      </c>
    </row>
    <row r="250" spans="1:4" ht="13.5" customHeight="1">
      <c r="A250" s="788"/>
      <c r="B250" s="793"/>
      <c r="C250" s="406"/>
      <c r="D250" s="405" t="s">
        <v>278</v>
      </c>
    </row>
    <row r="251" spans="1:4" ht="13.5" customHeight="1">
      <c r="A251" s="788"/>
      <c r="B251" s="793"/>
      <c r="C251" s="407"/>
      <c r="D251" s="408" t="s">
        <v>512</v>
      </c>
    </row>
    <row r="252" spans="1:4" ht="13.5" customHeight="1">
      <c r="A252" s="788"/>
      <c r="B252" s="793"/>
      <c r="C252" s="406"/>
      <c r="D252" s="405" t="s">
        <v>528</v>
      </c>
    </row>
    <row r="253" spans="1:4" ht="13.5" customHeight="1" thickBot="1">
      <c r="A253" s="789"/>
      <c r="B253" s="794"/>
      <c r="C253" s="402"/>
      <c r="D253" s="409" t="s">
        <v>637</v>
      </c>
    </row>
    <row r="254" spans="1:4" ht="13.5" customHeight="1" thickTop="1">
      <c r="A254" s="776" t="s">
        <v>279</v>
      </c>
      <c r="B254" s="706"/>
      <c r="C254" s="410"/>
      <c r="D254" s="411" t="s">
        <v>526</v>
      </c>
    </row>
    <row r="255" spans="1:4" ht="13.5" customHeight="1">
      <c r="A255" s="777"/>
      <c r="B255" s="707"/>
      <c r="C255" s="404"/>
      <c r="D255" s="405" t="s">
        <v>527</v>
      </c>
    </row>
    <row r="256" spans="1:4" ht="22.5" customHeight="1">
      <c r="A256" s="777"/>
      <c r="B256" s="707"/>
      <c r="C256" s="406"/>
      <c r="D256" s="405" t="s">
        <v>280</v>
      </c>
    </row>
    <row r="257" spans="1:4" ht="13.5" customHeight="1">
      <c r="A257" s="777"/>
      <c r="B257" s="707"/>
      <c r="C257" s="404"/>
      <c r="D257" s="405" t="s">
        <v>663</v>
      </c>
    </row>
    <row r="258" spans="1:4" ht="13.5" customHeight="1">
      <c r="A258" s="777"/>
      <c r="B258" s="707"/>
      <c r="C258" s="406"/>
      <c r="D258" s="405" t="s">
        <v>661</v>
      </c>
    </row>
    <row r="259" spans="1:4" ht="13.5" customHeight="1">
      <c r="A259" s="777"/>
      <c r="B259" s="707"/>
      <c r="C259" s="404"/>
      <c r="D259" s="405" t="s">
        <v>438</v>
      </c>
    </row>
    <row r="260" spans="1:4" ht="13.5" customHeight="1" thickBot="1">
      <c r="A260" s="778"/>
      <c r="B260" s="708"/>
      <c r="C260" s="412"/>
      <c r="D260" s="413" t="s">
        <v>24</v>
      </c>
    </row>
    <row r="261" spans="1:4" ht="13.5" customHeight="1" thickTop="1">
      <c r="A261" s="773" t="s">
        <v>666</v>
      </c>
      <c r="B261" s="706"/>
      <c r="C261" s="414"/>
      <c r="D261" s="411" t="s">
        <v>439</v>
      </c>
    </row>
    <row r="262" spans="1:4" ht="13.5" customHeight="1">
      <c r="A262" s="774"/>
      <c r="B262" s="707"/>
      <c r="C262" s="415"/>
      <c r="D262" s="416" t="s">
        <v>664</v>
      </c>
    </row>
    <row r="263" spans="1:4" ht="13.5" customHeight="1">
      <c r="A263" s="774"/>
      <c r="B263" s="707"/>
      <c r="C263" s="415"/>
      <c r="D263" s="416" t="s">
        <v>435</v>
      </c>
    </row>
    <row r="264" spans="1:4" ht="13.5" customHeight="1">
      <c r="A264" s="774"/>
      <c r="B264" s="707"/>
      <c r="C264" s="415"/>
      <c r="D264" s="416" t="s">
        <v>540</v>
      </c>
    </row>
    <row r="265" spans="1:4" ht="13.5" customHeight="1">
      <c r="A265" s="774"/>
      <c r="B265" s="707"/>
      <c r="C265" s="415"/>
      <c r="D265" s="416" t="s">
        <v>343</v>
      </c>
    </row>
    <row r="266" spans="1:4" ht="13.5" customHeight="1">
      <c r="A266" s="774"/>
      <c r="B266" s="707"/>
      <c r="C266" s="417"/>
      <c r="D266" s="409" t="s">
        <v>206</v>
      </c>
    </row>
    <row r="267" spans="1:4" ht="13.5" customHeight="1" thickBot="1">
      <c r="A267" s="775"/>
      <c r="B267" s="708"/>
      <c r="C267" s="418"/>
      <c r="D267" s="419" t="s">
        <v>24</v>
      </c>
    </row>
    <row r="268" spans="1:4" ht="13.5" customHeight="1" thickTop="1">
      <c r="A268" s="259" t="s">
        <v>165</v>
      </c>
      <c r="B268" s="706"/>
      <c r="C268" s="407"/>
      <c r="D268" s="408" t="s">
        <v>312</v>
      </c>
    </row>
    <row r="269" spans="1:4" ht="13.5" customHeight="1">
      <c r="A269" s="260"/>
      <c r="B269" s="707"/>
      <c r="C269" s="407"/>
      <c r="D269" s="408" t="s">
        <v>511</v>
      </c>
    </row>
    <row r="270" spans="1:4" ht="13.5" customHeight="1">
      <c r="A270" s="260"/>
      <c r="B270" s="707"/>
      <c r="C270" s="407"/>
      <c r="D270" s="408" t="s">
        <v>166</v>
      </c>
    </row>
    <row r="271" spans="1:4" ht="13.5" customHeight="1">
      <c r="A271" s="260"/>
      <c r="B271" s="707"/>
      <c r="C271" s="407"/>
      <c r="D271" s="408" t="s">
        <v>313</v>
      </c>
    </row>
    <row r="272" spans="1:4" ht="13.5" customHeight="1">
      <c r="A272" s="260"/>
      <c r="B272" s="707"/>
      <c r="C272" s="407"/>
      <c r="D272" s="408" t="s">
        <v>340</v>
      </c>
    </row>
    <row r="273" spans="1:4" ht="13.5" customHeight="1">
      <c r="A273" s="260"/>
      <c r="B273" s="707"/>
      <c r="C273" s="407"/>
      <c r="D273" s="408" t="s">
        <v>529</v>
      </c>
    </row>
    <row r="274" spans="1:4" ht="13.5" customHeight="1">
      <c r="A274" s="260"/>
      <c r="B274" s="707"/>
      <c r="C274" s="407"/>
      <c r="D274" s="408" t="s">
        <v>464</v>
      </c>
    </row>
    <row r="275" spans="1:4" ht="13.5" customHeight="1">
      <c r="A275" s="260"/>
      <c r="B275" s="707"/>
      <c r="C275" s="407"/>
      <c r="D275" s="408" t="s">
        <v>651</v>
      </c>
    </row>
    <row r="276" spans="1:4" ht="13.5" customHeight="1" thickBot="1">
      <c r="A276" s="261"/>
      <c r="B276" s="708"/>
      <c r="C276" s="420"/>
      <c r="D276" s="421" t="s">
        <v>637</v>
      </c>
    </row>
    <row r="277" spans="1:4" ht="13.5" customHeight="1" thickTop="1">
      <c r="A277" s="259" t="s">
        <v>365</v>
      </c>
      <c r="B277" s="422"/>
      <c r="C277" s="423"/>
      <c r="D277" s="424" t="s">
        <v>436</v>
      </c>
    </row>
    <row r="278" spans="1:4" ht="13.5" customHeight="1">
      <c r="A278" s="260"/>
      <c r="B278" s="425"/>
      <c r="C278" s="415"/>
      <c r="D278" s="416" t="s">
        <v>437</v>
      </c>
    </row>
    <row r="279" spans="1:4" ht="13.5" customHeight="1">
      <c r="A279" s="260"/>
      <c r="B279" s="425"/>
      <c r="C279" s="415"/>
      <c r="D279" s="416" t="s">
        <v>281</v>
      </c>
    </row>
    <row r="280" spans="1:4" ht="13.5" customHeight="1">
      <c r="A280" s="260"/>
      <c r="B280" s="425"/>
      <c r="C280" s="415"/>
      <c r="D280" s="426" t="s">
        <v>662</v>
      </c>
    </row>
    <row r="281" spans="1:4" ht="13.5" customHeight="1">
      <c r="A281" s="260"/>
      <c r="B281" s="425"/>
      <c r="C281" s="415"/>
      <c r="D281" s="426" t="s">
        <v>488</v>
      </c>
    </row>
    <row r="282" spans="1:4" ht="13.5" customHeight="1">
      <c r="A282" s="260"/>
      <c r="B282" s="425"/>
      <c r="C282" s="415"/>
      <c r="D282" s="427" t="s">
        <v>208</v>
      </c>
    </row>
    <row r="283" spans="1:4" ht="13.5" customHeight="1">
      <c r="A283" s="260"/>
      <c r="B283" s="428"/>
      <c r="C283" s="415"/>
      <c r="D283" s="426" t="s">
        <v>465</v>
      </c>
    </row>
    <row r="284" spans="1:4" ht="22.5" customHeight="1">
      <c r="A284" s="260"/>
      <c r="B284" s="428"/>
      <c r="C284" s="415"/>
      <c r="D284" s="426" t="s">
        <v>209</v>
      </c>
    </row>
    <row r="285" spans="1:4" ht="13.5" customHeight="1">
      <c r="A285" s="260"/>
      <c r="B285" s="428"/>
      <c r="C285" s="415"/>
      <c r="D285" s="426" t="s">
        <v>466</v>
      </c>
    </row>
    <row r="286" spans="1:4" ht="13.5" customHeight="1">
      <c r="A286" s="260"/>
      <c r="B286" s="428"/>
      <c r="C286" s="429"/>
      <c r="D286" s="430" t="s">
        <v>282</v>
      </c>
    </row>
    <row r="287" spans="1:4" ht="13.5" customHeight="1" thickBot="1">
      <c r="A287" s="261"/>
      <c r="B287" s="431"/>
      <c r="C287" s="418"/>
      <c r="D287" s="432" t="s">
        <v>24</v>
      </c>
    </row>
    <row r="288" spans="1:4" ht="13.5" customHeight="1" thickTop="1">
      <c r="A288" s="256" t="s">
        <v>440</v>
      </c>
      <c r="B288" s="433"/>
      <c r="C288" s="423"/>
      <c r="D288" s="434" t="s">
        <v>283</v>
      </c>
    </row>
    <row r="289" spans="1:4" ht="13.5" customHeight="1">
      <c r="A289" s="257"/>
      <c r="B289" s="435"/>
      <c r="C289" s="436"/>
      <c r="D289" s="426" t="s">
        <v>284</v>
      </c>
    </row>
    <row r="290" spans="1:4" ht="13.5" customHeight="1">
      <c r="A290" s="257"/>
      <c r="B290" s="435"/>
      <c r="C290" s="436"/>
      <c r="D290" s="426" t="s">
        <v>167</v>
      </c>
    </row>
    <row r="291" spans="1:4" ht="13.5" customHeight="1">
      <c r="A291" s="257"/>
      <c r="B291" s="435"/>
      <c r="C291" s="407"/>
      <c r="D291" s="408" t="s">
        <v>210</v>
      </c>
    </row>
    <row r="292" spans="1:4" ht="13.5" customHeight="1">
      <c r="A292" s="257"/>
      <c r="B292" s="435"/>
      <c r="C292" s="407"/>
      <c r="D292" s="408" t="s">
        <v>285</v>
      </c>
    </row>
    <row r="293" spans="1:4" ht="13.5" customHeight="1">
      <c r="A293" s="257"/>
      <c r="B293" s="435"/>
      <c r="C293" s="407"/>
      <c r="D293" s="408" t="s">
        <v>286</v>
      </c>
    </row>
    <row r="294" spans="1:4" ht="13.5" customHeight="1">
      <c r="A294" s="257"/>
      <c r="B294" s="435"/>
      <c r="C294" s="406"/>
      <c r="D294" s="427" t="s">
        <v>489</v>
      </c>
    </row>
    <row r="295" spans="1:4" ht="13.5" customHeight="1">
      <c r="A295" s="257"/>
      <c r="B295" s="435"/>
      <c r="C295" s="406"/>
      <c r="D295" s="427" t="s">
        <v>287</v>
      </c>
    </row>
    <row r="296" spans="1:4" ht="13.5" customHeight="1">
      <c r="A296" s="257"/>
      <c r="B296" s="435"/>
      <c r="C296" s="406"/>
      <c r="D296" s="427" t="s">
        <v>288</v>
      </c>
    </row>
    <row r="297" spans="1:4" ht="13.5" customHeight="1">
      <c r="A297" s="257"/>
      <c r="B297" s="435"/>
      <c r="C297" s="406"/>
      <c r="D297" s="427" t="s">
        <v>211</v>
      </c>
    </row>
    <row r="298" spans="1:4" ht="13.5" customHeight="1">
      <c r="A298" s="257"/>
      <c r="B298" s="435"/>
      <c r="C298" s="406"/>
      <c r="D298" s="427" t="s">
        <v>289</v>
      </c>
    </row>
    <row r="299" spans="1:4" ht="13.5" customHeight="1">
      <c r="A299" s="257"/>
      <c r="B299" s="435"/>
      <c r="C299" s="406"/>
      <c r="D299" s="427" t="s">
        <v>665</v>
      </c>
    </row>
    <row r="300" spans="1:4" ht="13.5" customHeight="1">
      <c r="A300" s="257"/>
      <c r="B300" s="435"/>
      <c r="C300" s="437"/>
      <c r="D300" s="438" t="s">
        <v>24</v>
      </c>
    </row>
    <row r="301" spans="1:4" ht="11.25" customHeight="1">
      <c r="A301" s="709"/>
      <c r="B301" s="710"/>
      <c r="C301" s="710"/>
      <c r="D301" s="710"/>
    </row>
    <row r="302" spans="1:4" ht="22.5" customHeight="1">
      <c r="A302" s="711" t="s">
        <v>324</v>
      </c>
      <c r="B302" s="712"/>
      <c r="C302" s="712"/>
      <c r="D302" s="712"/>
    </row>
    <row r="303" spans="1:4" ht="13.5" customHeight="1">
      <c r="A303" s="714" t="s">
        <v>681</v>
      </c>
      <c r="B303" s="716"/>
      <c r="C303" s="439"/>
      <c r="D303" s="440" t="s">
        <v>290</v>
      </c>
    </row>
    <row r="304" spans="1:4" ht="13.5" customHeight="1">
      <c r="A304" s="714"/>
      <c r="B304" s="716"/>
      <c r="C304" s="439"/>
      <c r="D304" s="440" t="s">
        <v>291</v>
      </c>
    </row>
    <row r="305" spans="1:4" ht="13.5" customHeight="1">
      <c r="A305" s="714"/>
      <c r="B305" s="716"/>
      <c r="C305" s="441"/>
      <c r="D305" s="442" t="s">
        <v>345</v>
      </c>
    </row>
    <row r="306" spans="1:4" ht="13.5" customHeight="1">
      <c r="A306" s="714"/>
      <c r="B306" s="716"/>
      <c r="C306" s="441"/>
      <c r="D306" s="442" t="s">
        <v>212</v>
      </c>
    </row>
    <row r="307" spans="1:4" ht="13.5" customHeight="1">
      <c r="A307" s="714"/>
      <c r="B307" s="716"/>
      <c r="C307" s="441"/>
      <c r="D307" s="442" t="s">
        <v>314</v>
      </c>
    </row>
    <row r="308" spans="1:4" ht="13.5" customHeight="1">
      <c r="A308" s="714"/>
      <c r="B308" s="716"/>
      <c r="C308" s="441"/>
      <c r="D308" s="442" t="s">
        <v>292</v>
      </c>
    </row>
    <row r="309" spans="1:4" ht="13.5" customHeight="1">
      <c r="A309" s="714"/>
      <c r="B309" s="716"/>
      <c r="C309" s="443"/>
      <c r="D309" s="444" t="s">
        <v>293</v>
      </c>
    </row>
    <row r="310" spans="1:4" ht="13.5" customHeight="1" thickBot="1">
      <c r="A310" s="715"/>
      <c r="B310" s="717"/>
      <c r="C310" s="445"/>
      <c r="D310" s="446" t="s">
        <v>637</v>
      </c>
    </row>
    <row r="311" spans="1:4" ht="13.5" customHeight="1">
      <c r="A311" s="262" t="s">
        <v>294</v>
      </c>
      <c r="B311" s="701"/>
      <c r="C311" s="439"/>
      <c r="D311" s="447" t="s">
        <v>295</v>
      </c>
    </row>
    <row r="312" spans="1:4" ht="13.5" customHeight="1">
      <c r="A312" s="263"/>
      <c r="B312" s="702"/>
      <c r="C312" s="441"/>
      <c r="D312" s="448" t="s">
        <v>296</v>
      </c>
    </row>
    <row r="313" spans="1:4" ht="13.5" customHeight="1">
      <c r="A313" s="263"/>
      <c r="B313" s="702"/>
      <c r="C313" s="441"/>
      <c r="D313" s="442" t="s">
        <v>530</v>
      </c>
    </row>
    <row r="314" spans="1:4" ht="13.5" customHeight="1">
      <c r="A314" s="263"/>
      <c r="B314" s="702"/>
      <c r="C314" s="443"/>
      <c r="D314" s="444" t="s">
        <v>297</v>
      </c>
    </row>
    <row r="315" spans="1:4" ht="13.5" customHeight="1" thickBot="1">
      <c r="A315" s="264"/>
      <c r="B315" s="703"/>
      <c r="C315" s="445"/>
      <c r="D315" s="446" t="s">
        <v>637</v>
      </c>
    </row>
    <row r="316" spans="1:4" ht="13.5" customHeight="1">
      <c r="A316" s="713" t="s">
        <v>298</v>
      </c>
      <c r="B316" s="701"/>
      <c r="C316" s="449"/>
      <c r="D316" s="450" t="s">
        <v>299</v>
      </c>
    </row>
    <row r="317" spans="1:4" ht="13.5" customHeight="1">
      <c r="A317" s="714"/>
      <c r="B317" s="702"/>
      <c r="C317" s="441"/>
      <c r="D317" s="442" t="s">
        <v>300</v>
      </c>
    </row>
    <row r="318" spans="1:4" ht="13.5" customHeight="1">
      <c r="A318" s="714"/>
      <c r="B318" s="702"/>
      <c r="C318" s="441"/>
      <c r="D318" s="448" t="s">
        <v>301</v>
      </c>
    </row>
    <row r="319" spans="1:4" ht="13.5" customHeight="1">
      <c r="A319" s="714"/>
      <c r="B319" s="702"/>
      <c r="C319" s="451"/>
      <c r="D319" s="442" t="s">
        <v>302</v>
      </c>
    </row>
    <row r="320" spans="1:4" ht="13.5" customHeight="1">
      <c r="A320" s="714"/>
      <c r="B320" s="702"/>
      <c r="C320" s="441"/>
      <c r="D320" s="442" t="s">
        <v>303</v>
      </c>
    </row>
    <row r="321" spans="1:4" ht="13.5" customHeight="1">
      <c r="A321" s="714"/>
      <c r="B321" s="702"/>
      <c r="C321" s="441"/>
      <c r="D321" s="442" t="s">
        <v>213</v>
      </c>
    </row>
    <row r="322" spans="1:4" ht="13.5" customHeight="1">
      <c r="A322" s="714"/>
      <c r="B322" s="702"/>
      <c r="C322" s="441"/>
      <c r="D322" s="442" t="s">
        <v>304</v>
      </c>
    </row>
    <row r="323" spans="1:4" ht="13.5" customHeight="1">
      <c r="A323" s="714"/>
      <c r="B323" s="702"/>
      <c r="C323" s="441"/>
      <c r="D323" s="442" t="s">
        <v>214</v>
      </c>
    </row>
    <row r="324" spans="1:4" ht="13.5" customHeight="1">
      <c r="A324" s="714"/>
      <c r="B324" s="702"/>
      <c r="C324" s="441"/>
      <c r="D324" s="442" t="s">
        <v>315</v>
      </c>
    </row>
    <row r="325" spans="1:4" ht="13.5" customHeight="1">
      <c r="A325" s="714"/>
      <c r="B325" s="702"/>
      <c r="C325" s="441"/>
      <c r="D325" s="448" t="s">
        <v>215</v>
      </c>
    </row>
    <row r="326" spans="1:4" ht="13.5" customHeight="1">
      <c r="A326" s="714"/>
      <c r="B326" s="702"/>
      <c r="C326" s="441"/>
      <c r="D326" s="448" t="s">
        <v>316</v>
      </c>
    </row>
    <row r="327" spans="1:4" ht="13.5" customHeight="1">
      <c r="A327" s="714"/>
      <c r="B327" s="702"/>
      <c r="C327" s="441"/>
      <c r="D327" s="448" t="s">
        <v>305</v>
      </c>
    </row>
    <row r="328" spans="1:4" ht="13.5" customHeight="1" thickBot="1">
      <c r="A328" s="715"/>
      <c r="B328" s="703"/>
      <c r="C328" s="445"/>
      <c r="D328" s="446" t="s">
        <v>637</v>
      </c>
    </row>
    <row r="329" spans="1:4" ht="13.5" customHeight="1">
      <c r="A329" s="713" t="s">
        <v>441</v>
      </c>
      <c r="B329" s="704"/>
      <c r="C329" s="439"/>
      <c r="D329" s="440" t="s">
        <v>531</v>
      </c>
    </row>
    <row r="330" spans="1:4" ht="13.5" customHeight="1">
      <c r="A330" s="714"/>
      <c r="B330" s="705"/>
      <c r="C330" s="441"/>
      <c r="D330" s="442" t="s">
        <v>216</v>
      </c>
    </row>
    <row r="331" spans="1:4" ht="13.5" customHeight="1">
      <c r="A331" s="714"/>
      <c r="B331" s="705"/>
      <c r="C331" s="441"/>
      <c r="D331" s="442" t="s">
        <v>330</v>
      </c>
    </row>
    <row r="332" spans="1:4" ht="13.5" customHeight="1">
      <c r="A332" s="714"/>
      <c r="B332" s="705"/>
      <c r="C332" s="443"/>
      <c r="D332" s="444" t="s">
        <v>637</v>
      </c>
    </row>
    <row r="333" spans="1:4" ht="11.25" customHeight="1">
      <c r="A333" s="212"/>
      <c r="B333" s="213"/>
      <c r="C333" s="214"/>
      <c r="D333" s="213"/>
    </row>
    <row r="334" spans="1:4" ht="22.5" customHeight="1" thickBot="1">
      <c r="A334" s="208"/>
      <c r="B334" s="209"/>
      <c r="C334" s="210"/>
      <c r="D334" s="211"/>
    </row>
    <row r="335" ht="22.5" customHeight="1" thickTop="1"/>
  </sheetData>
  <sheetProtection sheet="1" objects="1" scenarios="1"/>
  <mergeCells count="76">
    <mergeCell ref="B222:B236"/>
    <mergeCell ref="A112:A119"/>
    <mergeCell ref="B237:B244"/>
    <mergeCell ref="A200:A202"/>
    <mergeCell ref="A205:A208"/>
    <mergeCell ref="B112:B119"/>
    <mergeCell ref="A146:A147"/>
    <mergeCell ref="A122:A130"/>
    <mergeCell ref="A159:A166"/>
    <mergeCell ref="A223:A236"/>
    <mergeCell ref="A131:A132"/>
    <mergeCell ref="A214:A221"/>
    <mergeCell ref="B69:B77"/>
    <mergeCell ref="B78:B84"/>
    <mergeCell ref="B85:B91"/>
    <mergeCell ref="B94:B103"/>
    <mergeCell ref="A78:A84"/>
    <mergeCell ref="A85:A91"/>
    <mergeCell ref="B214:B221"/>
    <mergeCell ref="A55:A59"/>
    <mergeCell ref="A261:A267"/>
    <mergeCell ref="A254:A260"/>
    <mergeCell ref="A172:A176"/>
    <mergeCell ref="A167:A171"/>
    <mergeCell ref="A209:A213"/>
    <mergeCell ref="A247:A253"/>
    <mergeCell ref="A237:A244"/>
    <mergeCell ref="A246:D246"/>
    <mergeCell ref="B247:B253"/>
    <mergeCell ref="A39:D39"/>
    <mergeCell ref="A50:A54"/>
    <mergeCell ref="B146:B157"/>
    <mergeCell ref="B131:B145"/>
    <mergeCell ref="A148:A157"/>
    <mergeCell ref="A120:A121"/>
    <mergeCell ref="A133:A145"/>
    <mergeCell ref="B50:B54"/>
    <mergeCell ref="B55:B59"/>
    <mergeCell ref="B60:B66"/>
    <mergeCell ref="A94:A103"/>
    <mergeCell ref="A1:D1"/>
    <mergeCell ref="A14:D14"/>
    <mergeCell ref="A32:A37"/>
    <mergeCell ref="A41:A49"/>
    <mergeCell ref="B15:B29"/>
    <mergeCell ref="A30:A31"/>
    <mergeCell ref="B30:B37"/>
    <mergeCell ref="A16:A29"/>
    <mergeCell ref="B40:B49"/>
    <mergeCell ref="B209:B213"/>
    <mergeCell ref="A178:D178"/>
    <mergeCell ref="B261:B267"/>
    <mergeCell ref="B254:B260"/>
    <mergeCell ref="A60:A66"/>
    <mergeCell ref="A68:D68"/>
    <mergeCell ref="A93:D93"/>
    <mergeCell ref="A69:A77"/>
    <mergeCell ref="B104:B111"/>
    <mergeCell ref="B120:B130"/>
    <mergeCell ref="B205:B208"/>
    <mergeCell ref="A204:D204"/>
    <mergeCell ref="B158:B166"/>
    <mergeCell ref="B179:B185"/>
    <mergeCell ref="B186:B199"/>
    <mergeCell ref="A179:A185"/>
    <mergeCell ref="A186:A199"/>
    <mergeCell ref="B311:B315"/>
    <mergeCell ref="B316:B328"/>
    <mergeCell ref="B329:B332"/>
    <mergeCell ref="B268:B276"/>
    <mergeCell ref="A301:D301"/>
    <mergeCell ref="A302:D302"/>
    <mergeCell ref="A329:A332"/>
    <mergeCell ref="A316:A328"/>
    <mergeCell ref="A303:A310"/>
    <mergeCell ref="B303:B310"/>
  </mergeCells>
  <printOptions/>
  <pageMargins left="0.3937007874015748" right="0" top="0.7086614173228347" bottom="0.31496062992125984" header="0.3937007874015748" footer="0.07874015748031496"/>
  <pageSetup horizontalDpi="300" verticalDpi="300" orientation="landscape" paperSize="9" r:id="rId2"/>
  <headerFooter alignWithMargins="0">
    <oddHeader>&amp;L&amp;F&amp;R2013</oddHeader>
    <oddFooter>&amp;C&amp;A&amp;R&amp;P</oddFooter>
  </headerFooter>
  <drawing r:id="rId1"/>
</worksheet>
</file>

<file path=xl/worksheets/sheet8.xml><?xml version="1.0" encoding="utf-8"?>
<worksheet xmlns="http://schemas.openxmlformats.org/spreadsheetml/2006/main" xmlns:r="http://schemas.openxmlformats.org/officeDocument/2006/relationships">
  <sheetPr codeName="Feuil8">
    <pageSetUpPr fitToPage="1"/>
  </sheetPr>
  <dimension ref="A1:IV23"/>
  <sheetViews>
    <sheetView zoomScale="75" zoomScaleNormal="75" zoomScaleSheetLayoutView="90" zoomScalePageLayoutView="0" workbookViewId="0" topLeftCell="A1">
      <selection activeCell="G11" sqref="G11"/>
    </sheetView>
  </sheetViews>
  <sheetFormatPr defaultColWidth="11.421875" defaultRowHeight="12.75"/>
  <cols>
    <col min="1" max="1" width="12.140625" style="23" customWidth="1"/>
    <col min="2" max="2" width="32.28125" style="24" customWidth="1"/>
    <col min="3" max="3" width="26.8515625" style="25" customWidth="1"/>
    <col min="4" max="4" width="20.7109375" style="24" customWidth="1"/>
    <col min="5" max="5" width="11.57421875" style="26" customWidth="1"/>
    <col min="6" max="6" width="14.57421875" style="26" customWidth="1"/>
    <col min="7" max="7" width="17.00390625" style="23" customWidth="1"/>
    <col min="8" max="8" width="36.140625" style="25" customWidth="1"/>
    <col min="9" max="9" width="11.421875" style="24" customWidth="1"/>
    <col min="10" max="10" width="37.57421875" style="24" customWidth="1"/>
    <col min="11" max="16384" width="11.421875" style="24" customWidth="1"/>
  </cols>
  <sheetData>
    <row r="1" spans="1:8" s="27" customFormat="1" ht="42.75" customHeight="1">
      <c r="A1" s="806" t="s">
        <v>541</v>
      </c>
      <c r="B1" s="806"/>
      <c r="C1" s="806"/>
      <c r="D1" s="806"/>
      <c r="E1" s="806"/>
      <c r="F1" s="806"/>
      <c r="G1" s="806"/>
      <c r="H1" s="806"/>
    </row>
    <row r="2" spans="1:8" s="33" customFormat="1" ht="21.75" customHeight="1" hidden="1">
      <c r="A2" s="28"/>
      <c r="B2" s="29"/>
      <c r="C2" s="30"/>
      <c r="D2" s="30"/>
      <c r="E2" s="30"/>
      <c r="F2" s="30"/>
      <c r="G2" s="31"/>
      <c r="H2" s="32"/>
    </row>
    <row r="3" spans="1:8" s="33" customFormat="1" ht="21.75" customHeight="1" hidden="1">
      <c r="A3" s="28"/>
      <c r="B3" s="29"/>
      <c r="C3" s="30"/>
      <c r="D3" s="30"/>
      <c r="E3" s="30"/>
      <c r="F3" s="30"/>
      <c r="G3" s="31"/>
      <c r="H3" s="32"/>
    </row>
    <row r="4" spans="1:8" s="33" customFormat="1" ht="21.75" customHeight="1">
      <c r="A4" s="35"/>
      <c r="B4" s="109"/>
      <c r="C4" s="110"/>
      <c r="D4" s="30"/>
      <c r="E4" s="30"/>
      <c r="F4" s="30"/>
      <c r="G4" s="31"/>
      <c r="H4" s="32"/>
    </row>
    <row r="5" spans="1:8" s="33" customFormat="1" ht="117.75" customHeight="1">
      <c r="A5" s="807"/>
      <c r="B5" s="807"/>
      <c r="C5" s="807"/>
      <c r="D5" s="807"/>
      <c r="E5" s="807"/>
      <c r="F5" s="807"/>
      <c r="G5" s="35"/>
      <c r="H5" s="36"/>
    </row>
    <row r="6" spans="1:256" s="34" customFormat="1" ht="16.5" customHeight="1">
      <c r="A6" s="31"/>
      <c r="B6" s="31"/>
      <c r="C6" s="177" t="s">
        <v>371</v>
      </c>
      <c r="D6" s="499">
        <f>IF(ISBLANK('3-Cahier'!B3),"",'3-Cahier'!B3)</f>
      </c>
      <c r="HE6" s="33"/>
      <c r="HF6" s="33"/>
      <c r="HG6" s="33"/>
      <c r="HH6" s="33"/>
      <c r="HI6" s="33"/>
      <c r="HJ6" s="33"/>
      <c r="HK6" s="33"/>
      <c r="HL6" s="33"/>
      <c r="HM6" s="33"/>
      <c r="HN6" s="33"/>
      <c r="HO6" s="33"/>
      <c r="HP6" s="33"/>
      <c r="HQ6" s="33"/>
      <c r="HR6" s="33"/>
      <c r="HS6" s="33"/>
      <c r="HT6" s="33"/>
      <c r="HU6" s="33"/>
      <c r="HV6" s="33"/>
      <c r="HW6" s="33"/>
      <c r="HX6" s="33"/>
      <c r="HY6" s="33"/>
      <c r="HZ6" s="33"/>
      <c r="IA6" s="33"/>
      <c r="IB6" s="33"/>
      <c r="IC6" s="33"/>
      <c r="ID6" s="33"/>
      <c r="IE6" s="33"/>
      <c r="IF6" s="33"/>
      <c r="IG6" s="33"/>
      <c r="IH6" s="33"/>
      <c r="II6" s="33"/>
      <c r="IJ6" s="33"/>
      <c r="IK6" s="33"/>
      <c r="IL6" s="33"/>
      <c r="IM6" s="33"/>
      <c r="IN6" s="33"/>
      <c r="IO6" s="33"/>
      <c r="IP6" s="33"/>
      <c r="IQ6" s="33"/>
      <c r="IR6" s="33"/>
      <c r="IS6" s="33"/>
      <c r="IT6" s="33"/>
      <c r="IU6" s="33"/>
      <c r="IV6" s="33"/>
    </row>
    <row r="7" spans="1:8" s="38" customFormat="1" ht="16.5" customHeight="1">
      <c r="A7" s="35"/>
      <c r="B7" s="35"/>
      <c r="C7" s="177" t="s">
        <v>346</v>
      </c>
      <c r="D7" s="499">
        <f>IF(ISBLANK('3-Cahier'!B4),"",'3-Cahier'!B4)</f>
      </c>
      <c r="E7" s="36"/>
      <c r="F7" s="36"/>
      <c r="G7" s="36"/>
      <c r="H7" s="37"/>
    </row>
    <row r="8" spans="1:8" s="38" customFormat="1" ht="16.5" customHeight="1">
      <c r="A8" s="39"/>
      <c r="B8" s="39"/>
      <c r="C8" s="178" t="s">
        <v>546</v>
      </c>
      <c r="D8" s="135"/>
      <c r="E8" s="36"/>
      <c r="F8" s="36"/>
      <c r="G8" s="36"/>
      <c r="H8" s="37"/>
    </row>
    <row r="9" spans="1:8" s="33" customFormat="1" ht="16.5" customHeight="1">
      <c r="A9" s="40"/>
      <c r="B9" s="41"/>
      <c r="C9" s="32"/>
      <c r="E9" s="31"/>
      <c r="F9" s="31"/>
      <c r="G9" s="31"/>
      <c r="H9" s="42"/>
    </row>
    <row r="10" spans="1:8" ht="46.5" customHeight="1">
      <c r="A10" s="158" t="s">
        <v>547</v>
      </c>
      <c r="B10" s="159" t="s">
        <v>548</v>
      </c>
      <c r="C10" s="158" t="s">
        <v>549</v>
      </c>
      <c r="D10" s="158" t="s">
        <v>550</v>
      </c>
      <c r="E10" s="160" t="s">
        <v>551</v>
      </c>
      <c r="F10" s="161" t="s">
        <v>552</v>
      </c>
      <c r="G10" s="273" t="s">
        <v>553</v>
      </c>
      <c r="H10" s="162" t="s">
        <v>554</v>
      </c>
    </row>
    <row r="11" spans="1:10" ht="57" customHeight="1">
      <c r="A11" s="89">
        <f>IF(ISBLANK('3-Cahier'!B6),"",'3-Cahier'!B6)</f>
      </c>
      <c r="B11" s="134">
        <f>IF(ISBLANK('3-Cahier'!A91),"",'3-Cahier'!A91)</f>
      </c>
      <c r="C11" s="452"/>
      <c r="D11" s="453"/>
      <c r="E11" s="454"/>
      <c r="F11" s="455"/>
      <c r="G11" s="456"/>
      <c r="H11" s="457"/>
      <c r="J11" s="498"/>
    </row>
    <row r="12" spans="1:8" ht="57" customHeight="1">
      <c r="A12" s="89">
        <f>IF(ISBLANK('3-Cahier'!B6),"",'3-Cahier'!B6)</f>
      </c>
      <c r="B12" s="134">
        <f>IF(ISBLANK('3-Cahier'!A92),"",'3-Cahier'!A92)</f>
      </c>
      <c r="C12" s="452"/>
      <c r="D12" s="453"/>
      <c r="E12" s="454"/>
      <c r="F12" s="455"/>
      <c r="G12" s="456"/>
      <c r="H12" s="457"/>
    </row>
    <row r="13" spans="1:8" ht="57" customHeight="1">
      <c r="A13" s="89">
        <f>IF(ISBLANK('3-Cahier'!B6),"",'3-Cahier'!B6)</f>
      </c>
      <c r="B13" s="134">
        <f>IF(ISBLANK('3-Cahier'!A93),"",'3-Cahier'!A93)</f>
      </c>
      <c r="C13" s="452"/>
      <c r="D13" s="453"/>
      <c r="E13" s="454"/>
      <c r="F13" s="455"/>
      <c r="G13" s="456"/>
      <c r="H13" s="457"/>
    </row>
    <row r="14" spans="1:8" ht="57" customHeight="1">
      <c r="A14" s="89">
        <f>IF(ISBLANK('3-Cahier'!B6),"",'3-Cahier'!B6)</f>
      </c>
      <c r="B14" s="134">
        <f>IF(ISBLANK('3-Cahier'!A94),"",'3-Cahier'!A94)</f>
      </c>
      <c r="C14" s="452"/>
      <c r="D14" s="453"/>
      <c r="E14" s="454"/>
      <c r="F14" s="455"/>
      <c r="G14" s="456"/>
      <c r="H14" s="457"/>
    </row>
    <row r="15" spans="1:8" ht="57" customHeight="1">
      <c r="A15" s="89">
        <f>IF(ISBLANK('3-Cahier'!B6),"",'3-Cahier'!B6)</f>
      </c>
      <c r="B15" s="134">
        <f>IF(ISBLANK('3-Cahier'!A95),"",'3-Cahier'!A95)</f>
      </c>
      <c r="C15" s="452"/>
      <c r="D15" s="453"/>
      <c r="E15" s="454"/>
      <c r="F15" s="455"/>
      <c r="G15" s="456"/>
      <c r="H15" s="457"/>
    </row>
    <row r="16" spans="1:8" ht="57" customHeight="1">
      <c r="A16" s="89">
        <f>IF(ISBLANK('3-Cahier'!B6),"",'3-Cahier'!B6)</f>
      </c>
      <c r="B16" s="134">
        <f>IF(ISBLANK('3-Cahier'!A96),"",'3-Cahier'!A96)</f>
      </c>
      <c r="C16" s="452"/>
      <c r="D16" s="453"/>
      <c r="E16" s="454"/>
      <c r="F16" s="455"/>
      <c r="G16" s="456"/>
      <c r="H16" s="457"/>
    </row>
    <row r="17" spans="1:8" ht="57" customHeight="1">
      <c r="A17" s="89">
        <f>IF(ISBLANK('3-Cahier'!B6),"",'3-Cahier'!B6)</f>
      </c>
      <c r="B17" s="134">
        <f>IF(ISBLANK('3-Cahier'!A97),"",'3-Cahier'!A97)</f>
      </c>
      <c r="C17" s="503"/>
      <c r="D17" s="453"/>
      <c r="E17" s="454"/>
      <c r="F17" s="455"/>
      <c r="G17" s="456"/>
      <c r="H17" s="457"/>
    </row>
    <row r="18" spans="1:8" ht="57" customHeight="1">
      <c r="A18" s="43"/>
      <c r="B18" s="44"/>
      <c r="C18" s="458"/>
      <c r="D18" s="453"/>
      <c r="E18" s="455"/>
      <c r="F18" s="455"/>
      <c r="G18" s="456"/>
      <c r="H18" s="457"/>
    </row>
    <row r="19" spans="1:8" ht="57" customHeight="1">
      <c r="A19" s="43"/>
      <c r="B19" s="44"/>
      <c r="C19" s="458"/>
      <c r="D19" s="453"/>
      <c r="E19" s="455"/>
      <c r="F19" s="455"/>
      <c r="G19" s="456"/>
      <c r="H19" s="457"/>
    </row>
    <row r="20" spans="1:8" ht="57" customHeight="1">
      <c r="A20" s="43"/>
      <c r="B20" s="44"/>
      <c r="C20" s="458"/>
      <c r="D20" s="453"/>
      <c r="E20" s="455"/>
      <c r="F20" s="455"/>
      <c r="G20" s="456"/>
      <c r="H20" s="457"/>
    </row>
    <row r="21" spans="1:8" ht="57" customHeight="1">
      <c r="A21" s="43"/>
      <c r="B21" s="44"/>
      <c r="C21" s="458"/>
      <c r="D21" s="453"/>
      <c r="E21" s="455"/>
      <c r="F21" s="455"/>
      <c r="G21" s="456"/>
      <c r="H21" s="457"/>
    </row>
    <row r="22" spans="1:8" ht="57" customHeight="1">
      <c r="A22" s="43"/>
      <c r="B22" s="44"/>
      <c r="C22" s="458"/>
      <c r="D22" s="453"/>
      <c r="E22" s="455"/>
      <c r="F22" s="455"/>
      <c r="G22" s="456"/>
      <c r="H22" s="457"/>
    </row>
    <row r="23" spans="1:8" ht="57" customHeight="1">
      <c r="A23" s="43"/>
      <c r="B23" s="44"/>
      <c r="C23" s="458"/>
      <c r="D23" s="453"/>
      <c r="E23" s="455"/>
      <c r="F23" s="455"/>
      <c r="G23" s="456"/>
      <c r="H23" s="457"/>
    </row>
  </sheetData>
  <sheetProtection sheet="1"/>
  <mergeCells count="2">
    <mergeCell ref="A1:H1"/>
    <mergeCell ref="A5:F5"/>
  </mergeCells>
  <conditionalFormatting sqref="G11:G20">
    <cfRule type="cellIs" priority="1" dxfId="4" operator="equal" stopIfTrue="1">
      <formula>"Réalisée"</formula>
    </cfRule>
    <cfRule type="cellIs" priority="2" dxfId="2" operator="equal" stopIfTrue="1">
      <formula>"En cours"</formula>
    </cfRule>
    <cfRule type="cellIs" priority="3" dxfId="1" operator="equal" stopIfTrue="1">
      <formula>"En attente"</formula>
    </cfRule>
  </conditionalFormatting>
  <dataValidations count="1">
    <dataValidation type="list" allowBlank="1" showErrorMessage="1" sqref="G11:G20">
      <formula1>"Abandonnée,En attente,En cours,Réalisée"</formula1>
      <formula2>0</formula2>
    </dataValidation>
  </dataValidations>
  <printOptions/>
  <pageMargins left="0.2362204724409449" right="0.2362204724409449" top="0.7086614173228347" bottom="0.5118110236220472" header="0.5118110236220472" footer="0.31496062992125984"/>
  <pageSetup fitToHeight="0" fitToWidth="1" horizontalDpi="300" verticalDpi="300" orientation="landscape" paperSize="9" scale="85" r:id="rId2"/>
  <headerFooter alignWithMargins="0">
    <oddHeader>&amp;L&amp;F&amp;R2013</oddHeader>
    <oddFooter>&amp;C&amp;A&amp;R&amp;P</oddFooter>
  </headerFooter>
  <drawing r:id="rId1"/>
</worksheet>
</file>

<file path=xl/worksheets/sheet9.xml><?xml version="1.0" encoding="utf-8"?>
<worksheet xmlns="http://schemas.openxmlformats.org/spreadsheetml/2006/main" xmlns:r="http://schemas.openxmlformats.org/officeDocument/2006/relationships">
  <sheetPr codeName="Feuil9"/>
  <dimension ref="A1:K52"/>
  <sheetViews>
    <sheetView zoomScalePageLayoutView="0" workbookViewId="0" topLeftCell="A1">
      <selection activeCell="D12" sqref="D12:E12"/>
    </sheetView>
  </sheetViews>
  <sheetFormatPr defaultColWidth="11.421875" defaultRowHeight="12.75"/>
  <cols>
    <col min="1" max="1" width="7.28125" style="45" customWidth="1"/>
    <col min="2" max="2" width="18.8515625" style="45" customWidth="1"/>
    <col min="3" max="3" width="14.421875" style="45" customWidth="1"/>
    <col min="4" max="4" width="4.421875" style="45" customWidth="1"/>
    <col min="5" max="5" width="17.8515625" style="45" customWidth="1"/>
    <col min="6" max="6" width="11.421875" style="45" customWidth="1"/>
    <col min="7" max="7" width="4.421875" style="45" customWidth="1"/>
    <col min="8" max="8" width="10.140625" style="45" customWidth="1"/>
    <col min="9" max="10" width="11.421875" style="45" customWidth="1"/>
    <col min="11" max="11" width="34.140625" style="45" customWidth="1"/>
    <col min="12" max="16384" width="11.421875" style="45" customWidth="1"/>
  </cols>
  <sheetData>
    <row r="1" spans="1:8" ht="38.25" customHeight="1">
      <c r="A1" s="890" t="s">
        <v>494</v>
      </c>
      <c r="B1" s="890"/>
      <c r="C1" s="890"/>
      <c r="D1" s="890"/>
      <c r="E1" s="890"/>
      <c r="F1" s="890"/>
      <c r="G1" s="890"/>
      <c r="H1" s="890"/>
    </row>
    <row r="2" spans="1:8" ht="117.75" customHeight="1">
      <c r="A2" s="895"/>
      <c r="B2" s="896"/>
      <c r="C2" s="896"/>
      <c r="D2" s="896"/>
      <c r="E2" s="896"/>
      <c r="F2" s="896"/>
      <c r="G2" s="896"/>
      <c r="H2" s="897"/>
    </row>
    <row r="3" spans="1:8" ht="19.5" customHeight="1">
      <c r="A3" s="813" t="s">
        <v>408</v>
      </c>
      <c r="B3" s="891"/>
      <c r="C3" s="891"/>
      <c r="D3" s="891"/>
      <c r="E3" s="891"/>
      <c r="F3" s="891"/>
      <c r="G3" s="891"/>
      <c r="H3" s="892"/>
    </row>
    <row r="4" spans="1:8" ht="15" customHeight="1">
      <c r="A4" s="893" t="s">
        <v>93</v>
      </c>
      <c r="B4" s="893"/>
      <c r="C4" s="504">
        <f>IF(ISBLANK('3-Cahier'!B3),"",'3-Cahier'!B3)</f>
      </c>
      <c r="D4" s="887" t="s">
        <v>92</v>
      </c>
      <c r="E4" s="887"/>
      <c r="F4" s="894">
        <f>IF(ISBLANK('3-Cahier'!B7),"",'3-Cahier'!B7)</f>
      </c>
      <c r="G4" s="894"/>
      <c r="H4" s="894"/>
    </row>
    <row r="5" spans="1:8" ht="15" customHeight="1">
      <c r="A5" s="889" t="s">
        <v>94</v>
      </c>
      <c r="B5" s="889"/>
      <c r="C5" s="506">
        <f>IF(ISBLANK('3-Cahier'!B4),"",'3-Cahier'!B4)</f>
      </c>
      <c r="D5" s="889" t="s">
        <v>96</v>
      </c>
      <c r="E5" s="889"/>
      <c r="F5" s="913">
        <f>IF(ISBLANK('3-Cahier'!B6),"",'3-Cahier'!B6)</f>
      </c>
      <c r="G5" s="913"/>
      <c r="H5" s="913"/>
    </row>
    <row r="6" spans="1:8" ht="15" customHeight="1">
      <c r="A6" s="888" t="s">
        <v>95</v>
      </c>
      <c r="B6" s="888"/>
      <c r="C6" s="505">
        <f>IF(ISBLANK('3-Cahier'!B5),"",'3-Cahier'!B5)</f>
      </c>
      <c r="D6" s="888"/>
      <c r="E6" s="888"/>
      <c r="F6" s="914"/>
      <c r="G6" s="914"/>
      <c r="H6" s="914"/>
    </row>
    <row r="7" spans="1:8" ht="19.5" customHeight="1">
      <c r="A7" s="912" t="s">
        <v>409</v>
      </c>
      <c r="B7" s="912"/>
      <c r="C7" s="912"/>
      <c r="D7" s="912"/>
      <c r="E7" s="912"/>
      <c r="F7" s="912"/>
      <c r="G7" s="912"/>
      <c r="H7" s="912"/>
    </row>
    <row r="8" spans="1:8" ht="35.25" customHeight="1">
      <c r="A8" s="915" t="s">
        <v>352</v>
      </c>
      <c r="B8" s="915"/>
      <c r="C8" s="167">
        <f>IF(ISBLANK('6-Caractérisation de l''EM'!B5),"",'6-Caractérisation de l''EM'!B5)</f>
      </c>
      <c r="D8" s="887" t="s">
        <v>331</v>
      </c>
      <c r="E8" s="887"/>
      <c r="F8" s="916">
        <f>IF(ISBLANK('6-Caractérisation de l''EM'!B8),"",'6-Caractérisation de l''EM'!B8)</f>
      </c>
      <c r="G8" s="916"/>
      <c r="H8" s="917"/>
    </row>
    <row r="9" spans="1:8" ht="32.25" customHeight="1">
      <c r="A9" s="874" t="s">
        <v>638</v>
      </c>
      <c r="B9" s="874"/>
      <c r="C9" s="168">
        <f>IF(ISBLANK('3-Cahier'!B25),"",'3-Cahier'!B25)</f>
      </c>
      <c r="D9" s="889" t="s">
        <v>543</v>
      </c>
      <c r="E9" s="889"/>
      <c r="F9" s="905">
        <f>IF(ISBLANK('6-Caractérisation de l''EM'!B17),"",'6-Caractérisation de l''EM'!B17)</f>
      </c>
      <c r="G9" s="905"/>
      <c r="H9" s="906"/>
    </row>
    <row r="10" spans="1:8" ht="25.5" customHeight="1">
      <c r="A10" s="874" t="s">
        <v>639</v>
      </c>
      <c r="B10" s="874"/>
      <c r="C10" s="168">
        <f>IF(ISBLANK('3-Cahier'!B34),"",'3-Cahier'!B34)</f>
      </c>
      <c r="D10" s="889" t="s">
        <v>492</v>
      </c>
      <c r="E10" s="889"/>
      <c r="F10" s="905">
        <f>IF(ISBLANK('6-Caractérisation de l''EM'!B21),"",'6-Caractérisation de l''EM'!B21)</f>
      </c>
      <c r="G10" s="905"/>
      <c r="H10" s="906"/>
    </row>
    <row r="11" spans="1:8" ht="33" customHeight="1">
      <c r="A11" s="874" t="s">
        <v>640</v>
      </c>
      <c r="B11" s="874"/>
      <c r="C11" s="168">
        <f>IF(ISBLANK('3-Cahier'!B43),"",'3-Cahier'!B43)</f>
      </c>
      <c r="D11" s="889" t="s">
        <v>49</v>
      </c>
      <c r="E11" s="889"/>
      <c r="F11" s="905">
        <f>IF(ISBLANK('6-Caractérisation de l''EM'!B27),"",'6-Caractérisation de l''EM'!B27)</f>
      </c>
      <c r="G11" s="905"/>
      <c r="H11" s="906"/>
    </row>
    <row r="12" spans="1:8" ht="30.75" customHeight="1">
      <c r="A12" s="888"/>
      <c r="B12" s="888"/>
      <c r="C12" s="169"/>
      <c r="D12" s="875" t="s">
        <v>493</v>
      </c>
      <c r="E12" s="875"/>
      <c r="F12" s="907">
        <f>IF(ISBLANK('6-Caractérisation de l''EM'!B30),"",'6-Caractérisation de l''EM'!B30)</f>
      </c>
      <c r="G12" s="907"/>
      <c r="H12" s="908"/>
    </row>
    <row r="13" spans="1:8" ht="19.5" customHeight="1">
      <c r="A13" s="814" t="s">
        <v>410</v>
      </c>
      <c r="B13" s="814"/>
      <c r="C13" s="814"/>
      <c r="D13" s="814"/>
      <c r="E13" s="814"/>
      <c r="F13" s="814"/>
      <c r="G13" s="814"/>
      <c r="H13" s="814"/>
    </row>
    <row r="14" spans="1:8" ht="351.75" customHeight="1">
      <c r="A14" s="880">
        <f>IF(ISBLANK('3-Cahier'!A11),"",'3-Cahier'!A11)</f>
      </c>
      <c r="B14" s="881"/>
      <c r="C14" s="881"/>
      <c r="D14" s="881"/>
      <c r="E14" s="881"/>
      <c r="F14" s="881"/>
      <c r="G14" s="881"/>
      <c r="H14" s="882"/>
    </row>
    <row r="15" spans="1:8" ht="19.5" customHeight="1">
      <c r="A15" s="911" t="s">
        <v>411</v>
      </c>
      <c r="B15" s="911"/>
      <c r="C15" s="911"/>
      <c r="D15" s="911"/>
      <c r="E15" s="911"/>
      <c r="F15" s="911"/>
      <c r="G15" s="911"/>
      <c r="H15" s="911"/>
    </row>
    <row r="16" spans="1:8" ht="12" customHeight="1">
      <c r="A16" s="883" t="str">
        <f>'3-Cahier'!A61</f>
        <v>Facteurs liés aux médicaments</v>
      </c>
      <c r="B16" s="884"/>
      <c r="C16" s="884"/>
      <c r="D16" s="248">
        <f>'3-Cahier'!B61</f>
      </c>
      <c r="E16" s="909" t="str">
        <f>'3-Cahier'!C61</f>
        <v>Communication au sein de l'équipe</v>
      </c>
      <c r="F16" s="910"/>
      <c r="G16" s="910"/>
      <c r="H16" s="248">
        <f>'3-Cahier'!D61</f>
      </c>
    </row>
    <row r="17" spans="1:8" ht="12" customHeight="1">
      <c r="A17" s="885" t="str">
        <f>'3-Cahier'!A62</f>
        <v>Facteurs liés au dispositif médical associé</v>
      </c>
      <c r="B17" s="886"/>
      <c r="C17" s="886"/>
      <c r="D17" s="249">
        <f>'3-Cahier'!B62</f>
      </c>
      <c r="E17" s="878" t="str">
        <f>'3-Cahier'!C62</f>
        <v>Dynamique et interactions</v>
      </c>
      <c r="F17" s="879"/>
      <c r="G17" s="879"/>
      <c r="H17" s="250">
        <f>'3-Cahier'!D62</f>
      </c>
    </row>
    <row r="18" spans="1:8" ht="12" customHeight="1">
      <c r="A18" s="840" t="str">
        <f>'3-Cahier'!A64</f>
        <v>Pathologie et co-morbidités</v>
      </c>
      <c r="B18" s="841"/>
      <c r="C18" s="841"/>
      <c r="D18" s="248">
        <f>'3-Cahier'!B64</f>
      </c>
      <c r="E18" s="878" t="str">
        <f>'3-Cahier'!C63</f>
        <v>Encadrement et supervision</v>
      </c>
      <c r="F18" s="879"/>
      <c r="G18" s="879"/>
      <c r="H18" s="251">
        <f>'3-Cahier'!D63</f>
      </c>
    </row>
    <row r="19" spans="1:8" ht="12" customHeight="1">
      <c r="A19" s="852" t="str">
        <f>'3-Cahier'!A65</f>
        <v>Environnement social et familial</v>
      </c>
      <c r="B19" s="853"/>
      <c r="C19" s="853"/>
      <c r="D19" s="250">
        <f>'3-Cahier'!B65</f>
      </c>
      <c r="E19" s="876" t="str">
        <f>'3-Cahier'!C65</f>
        <v>Charges et conditions de travail</v>
      </c>
      <c r="F19" s="877"/>
      <c r="G19" s="877"/>
      <c r="H19" s="248">
        <f>'3-Cahier'!D65</f>
      </c>
    </row>
    <row r="20" spans="1:8" ht="12" customHeight="1">
      <c r="A20" s="852" t="str">
        <f>'3-Cahier'!A66</f>
        <v>Personnalité et comportement</v>
      </c>
      <c r="B20" s="853"/>
      <c r="C20" s="853"/>
      <c r="D20" s="250">
        <f>'3-Cahier'!B66</f>
      </c>
      <c r="E20" s="844" t="str">
        <f>'3-Cahier'!C66</f>
        <v>Locaux et mobiliers</v>
      </c>
      <c r="F20" s="845"/>
      <c r="G20" s="846"/>
      <c r="H20" s="250">
        <f>'3-Cahier'!D66</f>
      </c>
    </row>
    <row r="21" spans="1:8" ht="12" customHeight="1">
      <c r="A21" s="864" t="str">
        <f>'3-Cahier'!A67</f>
        <v>Expression et communication, aptitude aux soins</v>
      </c>
      <c r="B21" s="865"/>
      <c r="C21" s="865"/>
      <c r="D21" s="249">
        <f>'3-Cahier'!B67</f>
      </c>
      <c r="E21" s="844" t="str">
        <f>'3-Cahier'!C67</f>
        <v>Fournitures et équipements</v>
      </c>
      <c r="F21" s="845"/>
      <c r="G21" s="846"/>
      <c r="H21" s="250">
        <f>'3-Cahier'!D67</f>
      </c>
    </row>
    <row r="22" spans="1:8" ht="12" customHeight="1">
      <c r="A22" s="869" t="str">
        <f>'3-Cahier'!A69</f>
        <v>Qualification, compétences, aptitudes techniques</v>
      </c>
      <c r="B22" s="870"/>
      <c r="C22" s="870"/>
      <c r="D22" s="248">
        <f>'3-Cahier'!B69</f>
      </c>
      <c r="E22" s="844" t="str">
        <f>'3-Cahier'!C68</f>
        <v>Informatique</v>
      </c>
      <c r="F22" s="845"/>
      <c r="G22" s="846"/>
      <c r="H22" s="250">
        <f>'3-Cahier'!D68</f>
      </c>
    </row>
    <row r="23" spans="1:8" ht="12" customHeight="1">
      <c r="A23" s="850" t="str">
        <f>'3-Cahier'!A70</f>
        <v>Etat physique ou psychologique</v>
      </c>
      <c r="B23" s="851"/>
      <c r="C23" s="851"/>
      <c r="D23" s="250">
        <f>'3-Cahier'!B70</f>
      </c>
      <c r="E23" s="847" t="str">
        <f>'3-Cahier'!C69</f>
        <v>Hygiène et maintenance</v>
      </c>
      <c r="F23" s="848"/>
      <c r="G23" s="849"/>
      <c r="H23" s="251">
        <f>'3-Cahier'!D69</f>
      </c>
    </row>
    <row r="24" spans="1:8" ht="12" customHeight="1">
      <c r="A24" s="871" t="str">
        <f>'3-Cahier'!A71</f>
        <v>Capacités relationnelles, motivation, adaptations</v>
      </c>
      <c r="B24" s="872"/>
      <c r="C24" s="872"/>
      <c r="D24" s="249">
        <f>'3-Cahier'!B71</f>
      </c>
      <c r="E24" s="866" t="str">
        <f>'3-Cahier'!C71</f>
        <v>Attribution des responsabilités</v>
      </c>
      <c r="F24" s="867"/>
      <c r="G24" s="868"/>
      <c r="H24" s="248">
        <f>'3-Cahier'!D71</f>
      </c>
    </row>
    <row r="25" spans="1:8" ht="12" customHeight="1">
      <c r="A25" s="824" t="str">
        <f>'3-Cahier'!A73</f>
        <v>Pratiques générales</v>
      </c>
      <c r="B25" s="825"/>
      <c r="C25" s="825"/>
      <c r="D25" s="248">
        <f>'3-Cahier'!B73</f>
      </c>
      <c r="E25" s="819" t="str">
        <f>'3-Cahier'!C72</f>
        <v>Gestion des compétences et des effectifs</v>
      </c>
      <c r="F25" s="820"/>
      <c r="G25" s="821"/>
      <c r="H25" s="250">
        <f>'3-Cahier'!D72</f>
      </c>
    </row>
    <row r="26" spans="1:8" ht="12" customHeight="1">
      <c r="A26" s="822" t="str">
        <f>'3-Cahier'!A74</f>
        <v>Protocoles et procédures</v>
      </c>
      <c r="B26" s="823"/>
      <c r="C26" s="823"/>
      <c r="D26" s="250">
        <f>'3-Cahier'!B74</f>
      </c>
      <c r="E26" s="819" t="str">
        <f>'3-Cahier'!C73</f>
        <v>Formation continue et apprentissage</v>
      </c>
      <c r="F26" s="820"/>
      <c r="G26" s="821"/>
      <c r="H26" s="250">
        <f>'3-Cahier'!D73</f>
      </c>
    </row>
    <row r="27" spans="1:8" ht="12" customHeight="1">
      <c r="A27" s="822" t="str">
        <f>'3-Cahier'!A75</f>
        <v>Pratiques logistiques des produits de santé</v>
      </c>
      <c r="B27" s="823"/>
      <c r="C27" s="823"/>
      <c r="D27" s="250">
        <f>'3-Cahier'!B75</f>
      </c>
      <c r="E27" s="819" t="str">
        <f>'3-Cahier'!C74</f>
        <v>Planification des tâches</v>
      </c>
      <c r="F27" s="820"/>
      <c r="G27" s="821"/>
      <c r="H27" s="250">
        <f>'3-Cahier'!D74</f>
      </c>
    </row>
    <row r="28" spans="1:8" ht="12" customHeight="1">
      <c r="A28" s="822" t="str">
        <f>'3-Cahier'!A76</f>
        <v>Pratiques liées à la prescription</v>
      </c>
      <c r="B28" s="823"/>
      <c r="C28" s="823"/>
      <c r="D28" s="250">
        <f>'3-Cahier'!B76</f>
      </c>
      <c r="E28" s="819" t="str">
        <f>'3-Cahier'!C75</f>
        <v>Organisation de proximité</v>
      </c>
      <c r="F28" s="820"/>
      <c r="G28" s="821"/>
      <c r="H28" s="250">
        <f>'3-Cahier'!D75</f>
      </c>
    </row>
    <row r="29" spans="1:8" ht="12" customHeight="1">
      <c r="A29" s="822" t="str">
        <f>'3-Cahier'!A77</f>
        <v>Pratiques liées à la dispensation</v>
      </c>
      <c r="B29" s="823"/>
      <c r="C29" s="823"/>
      <c r="D29" s="250">
        <f>'3-Cahier'!B77</f>
      </c>
      <c r="E29" s="861" t="str">
        <f>'3-Cahier'!C76</f>
        <v>Culture Qualité Risques Sécurité</v>
      </c>
      <c r="F29" s="862"/>
      <c r="G29" s="863"/>
      <c r="H29" s="249">
        <f>'3-Cahier'!D76</f>
      </c>
    </row>
    <row r="30" spans="1:8" ht="12" customHeight="1">
      <c r="A30" s="822" t="str">
        <f>'3-Cahier'!A78</f>
        <v>Pratiques liées à l'administration/implantation</v>
      </c>
      <c r="B30" s="823"/>
      <c r="C30" s="823"/>
      <c r="D30" s="250">
        <f>'3-Cahier'!B78</f>
      </c>
      <c r="E30" s="859" t="str">
        <f>'3-Cahier'!C78</f>
        <v>Contexte réglementaire, économique</v>
      </c>
      <c r="F30" s="860"/>
      <c r="G30" s="860"/>
      <c r="H30" s="248">
        <f>'3-Cahier'!D78</f>
      </c>
    </row>
    <row r="31" spans="1:8" ht="12" customHeight="1">
      <c r="A31" s="822" t="str">
        <f>'3-Cahier'!A79</f>
        <v>Pratiques liées au suivi clinique</v>
      </c>
      <c r="B31" s="823"/>
      <c r="C31" s="823"/>
      <c r="D31" s="250">
        <f>'3-Cahier'!B79</f>
      </c>
      <c r="E31" s="842" t="str">
        <f>'3-Cahier'!C79</f>
        <v>Gestion du personnel</v>
      </c>
      <c r="F31" s="843"/>
      <c r="G31" s="843"/>
      <c r="H31" s="250">
        <f>'3-Cahier'!D79</f>
      </c>
    </row>
    <row r="32" spans="1:8" ht="12" customHeight="1">
      <c r="A32" s="822" t="str">
        <f>'3-Cahier'!A80</f>
        <v>Pratiques liées aux transitions</v>
      </c>
      <c r="B32" s="823"/>
      <c r="C32" s="823"/>
      <c r="D32" s="250">
        <f>'3-Cahier'!B80</f>
      </c>
      <c r="E32" s="842" t="str">
        <f>'3-Cahier'!C80</f>
        <v>Politique de sécurité des soins</v>
      </c>
      <c r="F32" s="843"/>
      <c r="G32" s="843"/>
      <c r="H32" s="250">
        <f>'3-Cahier'!D80</f>
      </c>
    </row>
    <row r="33" spans="1:8" ht="12" customHeight="1">
      <c r="A33" s="832" t="str">
        <f>'3-Cahier'!A81</f>
        <v>Pratiques liées à l'éducation thérapeutique</v>
      </c>
      <c r="B33" s="833"/>
      <c r="C33" s="833"/>
      <c r="D33" s="249">
        <f>'3-Cahier'!B81</f>
      </c>
      <c r="E33" s="834" t="str">
        <f>'3-Cahier'!C81</f>
        <v>Liens avec d'autres structures</v>
      </c>
      <c r="F33" s="835"/>
      <c r="G33" s="835"/>
      <c r="H33" s="249">
        <f>'3-Cahier'!D81</f>
      </c>
    </row>
    <row r="34" spans="1:8" ht="19.5" customHeight="1">
      <c r="A34" s="873" t="s">
        <v>544</v>
      </c>
      <c r="B34" s="873"/>
      <c r="C34" s="873"/>
      <c r="D34" s="873"/>
      <c r="E34" s="873"/>
      <c r="F34" s="873"/>
      <c r="G34" s="873"/>
      <c r="H34" s="873"/>
    </row>
    <row r="35" spans="1:11" ht="38.25" customHeight="1">
      <c r="A35" s="153" t="s">
        <v>555</v>
      </c>
      <c r="B35" s="830">
        <f>IF(ISBLANK('3-Cahier'!A91),"",'3-Cahier'!A91)</f>
      </c>
      <c r="C35" s="831"/>
      <c r="D35" s="836" t="s">
        <v>549</v>
      </c>
      <c r="E35" s="837">
        <f>IF(ISBLANK('8-Actions d''améliorat°'!C11),"",'8-Actions d''améliorat°'!C11)</f>
      </c>
      <c r="F35" s="838"/>
      <c r="G35" s="839" t="s">
        <v>542</v>
      </c>
      <c r="H35" s="170">
        <f>IF(ISBLANK('8-Actions d''améliorat°'!E11),"",'8-Actions d''améliorat°'!E11)</f>
      </c>
      <c r="K35" s="20"/>
    </row>
    <row r="36" spans="1:11" ht="38.25" customHeight="1">
      <c r="A36" s="154" t="s">
        <v>556</v>
      </c>
      <c r="B36" s="826">
        <f>IF(ISBLANK('3-Cahier'!A92),"",'3-Cahier'!A92)</f>
      </c>
      <c r="C36" s="827"/>
      <c r="D36" s="836"/>
      <c r="E36" s="828">
        <f>IF(ISBLANK('8-Actions d''améliorat°'!C12),"",'8-Actions d''améliorat°'!C12)</f>
      </c>
      <c r="F36" s="829"/>
      <c r="G36" s="839"/>
      <c r="H36" s="171">
        <f>IF(ISBLANK('8-Actions d''améliorat°'!E12),"",'8-Actions d''améliorat°'!E12)</f>
      </c>
      <c r="K36" s="498"/>
    </row>
    <row r="37" spans="1:11" ht="38.25" customHeight="1">
      <c r="A37" s="154" t="s">
        <v>557</v>
      </c>
      <c r="B37" s="826">
        <f>IF(ISBLANK('3-Cahier'!A93),"",'3-Cahier'!A93)</f>
      </c>
      <c r="C37" s="827"/>
      <c r="D37" s="836"/>
      <c r="E37" s="828">
        <f>IF(ISBLANK('8-Actions d''améliorat°'!C13),"",'8-Actions d''améliorat°'!C13)</f>
      </c>
      <c r="F37" s="829"/>
      <c r="G37" s="839"/>
      <c r="H37" s="171">
        <f>IF(ISBLANK('8-Actions d''améliorat°'!E13),"",'8-Actions d''améliorat°'!E13)</f>
      </c>
      <c r="K37"/>
    </row>
    <row r="38" spans="1:8" ht="38.25" customHeight="1">
      <c r="A38" s="154" t="s">
        <v>558</v>
      </c>
      <c r="B38" s="826">
        <f>IF(ISBLANK('3-Cahier'!A94),"",'3-Cahier'!A94)</f>
      </c>
      <c r="C38" s="827"/>
      <c r="D38" s="836"/>
      <c r="E38" s="828">
        <f>IF(ISBLANK('8-Actions d''améliorat°'!C14),"",'8-Actions d''améliorat°'!C14)</f>
      </c>
      <c r="F38" s="829"/>
      <c r="G38" s="839"/>
      <c r="H38" s="171">
        <f>IF(ISBLANK('8-Actions d''améliorat°'!E14),"",'8-Actions d''améliorat°'!E14)</f>
      </c>
    </row>
    <row r="39" spans="1:8" ht="38.25" customHeight="1">
      <c r="A39" s="154" t="s">
        <v>559</v>
      </c>
      <c r="B39" s="826">
        <f>IF(ISBLANK('3-Cahier'!A95),"",'3-Cahier'!A95)</f>
      </c>
      <c r="C39" s="827"/>
      <c r="D39" s="836"/>
      <c r="E39" s="828">
        <f>IF(ISBLANK('8-Actions d''améliorat°'!C15),"",'8-Actions d''améliorat°'!C15)</f>
      </c>
      <c r="F39" s="829"/>
      <c r="G39" s="839"/>
      <c r="H39" s="171">
        <f>IF(ISBLANK('8-Actions d''améliorat°'!E15),"",'8-Actions d''améliorat°'!E15)</f>
      </c>
    </row>
    <row r="40" spans="1:8" ht="38.25" customHeight="1">
      <c r="A40" s="154" t="s">
        <v>560</v>
      </c>
      <c r="B40" s="826">
        <f>IF(ISBLANK('3-Cahier'!A96),"",'3-Cahier'!A96)</f>
      </c>
      <c r="C40" s="827"/>
      <c r="D40" s="836"/>
      <c r="E40" s="828">
        <f>IF(ISBLANK('8-Actions d''améliorat°'!C16),"",'8-Actions d''améliorat°'!C16)</f>
      </c>
      <c r="F40" s="829"/>
      <c r="G40" s="839"/>
      <c r="H40" s="171">
        <f>IF(ISBLANK('8-Actions d''améliorat°'!E16),"",'8-Actions d''améliorat°'!E16)</f>
      </c>
    </row>
    <row r="41" spans="1:8" ht="38.25" customHeight="1">
      <c r="A41" s="155" t="s">
        <v>561</v>
      </c>
      <c r="B41" s="855">
        <f>IF(ISBLANK('3-Cahier'!A97),"",'3-Cahier'!A97)</f>
      </c>
      <c r="C41" s="856"/>
      <c r="D41" s="836"/>
      <c r="E41" s="857">
        <f>IF(ISBLANK('8-Actions d''améliorat°'!C17),"",'8-Actions d''améliorat°'!C17)</f>
      </c>
      <c r="F41" s="858"/>
      <c r="G41" s="839"/>
      <c r="H41" s="172">
        <f>IF(ISBLANK('8-Actions d''améliorat°'!E17),"",'8-Actions d''améliorat°'!E17)</f>
      </c>
    </row>
    <row r="42" spans="1:8" ht="19.5" customHeight="1">
      <c r="A42" s="811" t="s">
        <v>412</v>
      </c>
      <c r="B42" s="811"/>
      <c r="C42" s="811"/>
      <c r="D42" s="811"/>
      <c r="E42" s="811"/>
      <c r="F42" s="811"/>
      <c r="G42" s="811"/>
      <c r="H42" s="811"/>
    </row>
    <row r="43" spans="1:8" ht="12" customHeight="1">
      <c r="A43" s="812" t="s">
        <v>545</v>
      </c>
      <c r="B43" s="812"/>
      <c r="C43" s="46"/>
      <c r="D43" s="47"/>
      <c r="E43" s="812" t="s">
        <v>545</v>
      </c>
      <c r="F43" s="812"/>
      <c r="G43" s="854"/>
      <c r="H43" s="854"/>
    </row>
    <row r="44" spans="1:8" ht="12.75" customHeight="1">
      <c r="A44" s="901">
        <f>IF(ISBLANK('3-Cahier'!A104),"",'3-Cahier'!A104)</f>
      </c>
      <c r="B44" s="901"/>
      <c r="C44" s="902"/>
      <c r="D44" s="501"/>
      <c r="E44" s="904">
        <f>IF(ISBLANK('3-Cahier'!C104),"",'3-Cahier'!C104)</f>
      </c>
      <c r="F44" s="901"/>
      <c r="G44" s="901"/>
      <c r="H44" s="902"/>
    </row>
    <row r="45" spans="1:8" ht="12.75" customHeight="1">
      <c r="A45" s="903">
        <f>IF(ISBLANK('3-Cahier'!A105),"",'3-Cahier'!A105)</f>
      </c>
      <c r="B45" s="903"/>
      <c r="C45" s="902"/>
      <c r="D45" s="501"/>
      <c r="E45" s="904">
        <f>IF(ISBLANK('3-Cahier'!C105),"",'3-Cahier'!C105)</f>
      </c>
      <c r="F45" s="903"/>
      <c r="G45" s="903"/>
      <c r="H45" s="902"/>
    </row>
    <row r="46" spans="1:8" ht="12.75" customHeight="1">
      <c r="A46" s="903">
        <f>IF(ISBLANK('3-Cahier'!A106),"",'3-Cahier'!A106)</f>
      </c>
      <c r="B46" s="903"/>
      <c r="C46" s="902"/>
      <c r="D46" s="501"/>
      <c r="E46" s="904">
        <f>IF(ISBLANK('3-Cahier'!C106),"",'3-Cahier'!C106)</f>
      </c>
      <c r="F46" s="903"/>
      <c r="G46" s="903"/>
      <c r="H46" s="902"/>
    </row>
    <row r="47" spans="1:8" ht="12.75" customHeight="1">
      <c r="A47" s="903">
        <f>IF(ISBLANK('3-Cahier'!A107),"",'3-Cahier'!A107)</f>
      </c>
      <c r="B47" s="903"/>
      <c r="C47" s="902"/>
      <c r="D47" s="501"/>
      <c r="E47" s="904">
        <f>IF(ISBLANK('3-Cahier'!C107),"",'3-Cahier'!C107)</f>
      </c>
      <c r="F47" s="903"/>
      <c r="G47" s="903"/>
      <c r="H47" s="902"/>
    </row>
    <row r="48" spans="1:8" ht="12.75" customHeight="1">
      <c r="A48" s="899">
        <f>IF(ISBLANK('3-Cahier'!A108),"",'3-Cahier'!A108)</f>
      </c>
      <c r="B48" s="899"/>
      <c r="C48" s="900"/>
      <c r="D48" s="501"/>
      <c r="E48" s="898">
        <f>IF(ISBLANK('3-Cahier'!C108),"",'3-Cahier'!C108)</f>
      </c>
      <c r="F48" s="899"/>
      <c r="G48" s="899"/>
      <c r="H48" s="900"/>
    </row>
    <row r="49" spans="1:8" ht="19.5" customHeight="1">
      <c r="A49" s="813" t="s">
        <v>413</v>
      </c>
      <c r="B49" s="813"/>
      <c r="C49" s="813"/>
      <c r="D49" s="813"/>
      <c r="E49" s="813"/>
      <c r="F49" s="813"/>
      <c r="G49" s="813"/>
      <c r="H49" s="814"/>
    </row>
    <row r="50" spans="1:8" ht="29.25" customHeight="1">
      <c r="A50" s="815" t="s">
        <v>369</v>
      </c>
      <c r="B50" s="816"/>
      <c r="C50" s="502">
        <f>IF(ISBLANK('3-Cahier'!D112),"",'3-Cahier'!D112)</f>
      </c>
      <c r="D50" s="84"/>
      <c r="E50" s="816" t="s">
        <v>370</v>
      </c>
      <c r="F50" s="816"/>
      <c r="G50" s="817">
        <f>IF(ISBLANK('3-Cahier'!D113),"",'3-Cahier'!D113)</f>
      </c>
      <c r="H50" s="818"/>
    </row>
    <row r="51" spans="1:8" ht="20.25" customHeight="1">
      <c r="A51" s="813" t="s">
        <v>539</v>
      </c>
      <c r="B51" s="813"/>
      <c r="C51" s="813"/>
      <c r="D51" s="813"/>
      <c r="E51" s="813"/>
      <c r="F51" s="813"/>
      <c r="G51" s="813"/>
      <c r="H51" s="814"/>
    </row>
    <row r="52" spans="1:8" ht="75.75" customHeight="1">
      <c r="A52" s="808"/>
      <c r="B52" s="809"/>
      <c r="C52" s="809"/>
      <c r="D52" s="809"/>
      <c r="E52" s="809"/>
      <c r="F52" s="809"/>
      <c r="G52" s="809"/>
      <c r="H52" s="810"/>
    </row>
  </sheetData>
  <sheetProtection password="E096" sheet="1"/>
  <mergeCells count="104">
    <mergeCell ref="F9:H9"/>
    <mergeCell ref="F8:H8"/>
    <mergeCell ref="E16:G16"/>
    <mergeCell ref="A15:H15"/>
    <mergeCell ref="D11:E11"/>
    <mergeCell ref="D5:E5"/>
    <mergeCell ref="A7:H7"/>
    <mergeCell ref="E45:H45"/>
    <mergeCell ref="F5:H5"/>
    <mergeCell ref="F6:H6"/>
    <mergeCell ref="A8:B8"/>
    <mergeCell ref="D9:E9"/>
    <mergeCell ref="A10:B10"/>
    <mergeCell ref="D10:E10"/>
    <mergeCell ref="F11:H11"/>
    <mergeCell ref="A12:B12"/>
    <mergeCell ref="F10:H10"/>
    <mergeCell ref="A11:B11"/>
    <mergeCell ref="F12:H12"/>
    <mergeCell ref="A45:C45"/>
    <mergeCell ref="A46:C46"/>
    <mergeCell ref="A47:C47"/>
    <mergeCell ref="A48:C48"/>
    <mergeCell ref="E44:H44"/>
    <mergeCell ref="E47:H47"/>
    <mergeCell ref="E46:H46"/>
    <mergeCell ref="D8:E8"/>
    <mergeCell ref="A6:B6"/>
    <mergeCell ref="D6:E6"/>
    <mergeCell ref="A5:B5"/>
    <mergeCell ref="A1:H1"/>
    <mergeCell ref="A3:H3"/>
    <mergeCell ref="A4:B4"/>
    <mergeCell ref="D4:E4"/>
    <mergeCell ref="F4:H4"/>
    <mergeCell ref="A2:H2"/>
    <mergeCell ref="A9:B9"/>
    <mergeCell ref="D12:E12"/>
    <mergeCell ref="E19:G19"/>
    <mergeCell ref="A19:C19"/>
    <mergeCell ref="E18:G18"/>
    <mergeCell ref="A14:H14"/>
    <mergeCell ref="A16:C16"/>
    <mergeCell ref="A17:C17"/>
    <mergeCell ref="E17:G17"/>
    <mergeCell ref="A13:H13"/>
    <mergeCell ref="B40:C40"/>
    <mergeCell ref="A21:C21"/>
    <mergeCell ref="E24:G24"/>
    <mergeCell ref="A22:C22"/>
    <mergeCell ref="A24:C24"/>
    <mergeCell ref="E32:G32"/>
    <mergeCell ref="A27:C27"/>
    <mergeCell ref="A32:C32"/>
    <mergeCell ref="E36:F36"/>
    <mergeCell ref="A34:H34"/>
    <mergeCell ref="A20:C20"/>
    <mergeCell ref="G43:H43"/>
    <mergeCell ref="E40:F40"/>
    <mergeCell ref="B41:C41"/>
    <mergeCell ref="E41:F41"/>
    <mergeCell ref="E38:F38"/>
    <mergeCell ref="E30:G30"/>
    <mergeCell ref="E26:G26"/>
    <mergeCell ref="A30:C30"/>
    <mergeCell ref="E29:G29"/>
    <mergeCell ref="B38:C38"/>
    <mergeCell ref="E37:F37"/>
    <mergeCell ref="A18:C18"/>
    <mergeCell ref="E31:G31"/>
    <mergeCell ref="E28:G28"/>
    <mergeCell ref="E22:G22"/>
    <mergeCell ref="E23:G23"/>
    <mergeCell ref="E21:G21"/>
    <mergeCell ref="E20:G20"/>
    <mergeCell ref="A23:C23"/>
    <mergeCell ref="B39:C39"/>
    <mergeCell ref="E39:F39"/>
    <mergeCell ref="B35:C35"/>
    <mergeCell ref="A49:H49"/>
    <mergeCell ref="A33:C33"/>
    <mergeCell ref="E33:G33"/>
    <mergeCell ref="D35:D41"/>
    <mergeCell ref="E35:F35"/>
    <mergeCell ref="G35:G41"/>
    <mergeCell ref="B36:C36"/>
    <mergeCell ref="E27:G27"/>
    <mergeCell ref="A28:C28"/>
    <mergeCell ref="A25:C25"/>
    <mergeCell ref="A29:C29"/>
    <mergeCell ref="A26:C26"/>
    <mergeCell ref="B37:C37"/>
    <mergeCell ref="E25:G25"/>
    <mergeCell ref="A31:C31"/>
    <mergeCell ref="A52:H52"/>
    <mergeCell ref="A42:H42"/>
    <mergeCell ref="A43:B43"/>
    <mergeCell ref="A51:H51"/>
    <mergeCell ref="A50:B50"/>
    <mergeCell ref="E50:F50"/>
    <mergeCell ref="G50:H50"/>
    <mergeCell ref="E43:F43"/>
    <mergeCell ref="E48:H48"/>
    <mergeCell ref="A44:C44"/>
  </mergeCells>
  <printOptions/>
  <pageMargins left="0.5905511811023623" right="0.5905511811023623" top="0.7874015748031497" bottom="0.3937007874015748" header="0.5118110236220472" footer="0.5118110236220472"/>
  <pageSetup horizontalDpi="300" verticalDpi="300" orientation="portrait" paperSize="9" r:id="rId2"/>
  <headerFooter alignWithMargins="0">
    <oddHeader>&amp;L&amp;F&amp;R2013</oddHeader>
    <oddFooter>&amp;C&amp;A&amp;R&amp;P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CH-Luneville - CHU Strasbourg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DJelski - LBeretz</dc:creator>
  <cp:keywords/>
  <dc:description/>
  <cp:lastModifiedBy>Juliette DUCHENE</cp:lastModifiedBy>
  <cp:lastPrinted>2013-03-24T10:34:41Z</cp:lastPrinted>
  <dcterms:created xsi:type="dcterms:W3CDTF">2012-10-02T16:21:43Z</dcterms:created>
  <dcterms:modified xsi:type="dcterms:W3CDTF">2013-05-15T14:40:49Z</dcterms:modified>
  <cp:category/>
  <cp:version/>
  <cp:contentType/>
  <cp:contentStatus/>
</cp:coreProperties>
</file>